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Drawdown Sequence Risk" sheetId="1" r:id="rId4"/>
  </sheets>
</workbook>
</file>

<file path=xl/sharedStrings.xml><?xml version="1.0" encoding="utf-8"?>
<sst xmlns="http://schemas.openxmlformats.org/spreadsheetml/2006/main" uniqueCount="17">
  <si>
    <t>ASI UK Smaller Companies Pension Fund Sequence Risk Stress Test</t>
  </si>
  <si>
    <t>Scenario</t>
  </si>
  <si>
    <t>Age</t>
  </si>
  <si>
    <t>% Inv P&amp;L</t>
  </si>
  <si>
    <t>£ Inv P&amp;L</t>
  </si>
  <si>
    <t>Fund fee</t>
  </si>
  <si>
    <t>Mgmt fee</t>
  </si>
  <si>
    <t>Balance</t>
  </si>
  <si>
    <t>Draw %</t>
  </si>
  <si>
    <t>Draw</t>
  </si>
  <si>
    <t>Total</t>
  </si>
  <si>
    <t>ASI UK Smaller Companies Pension Fund Quarterly Performance</t>
  </si>
  <si>
    <t>Q1</t>
  </si>
  <si>
    <t>Q2</t>
  </si>
  <si>
    <t>Q3</t>
  </si>
  <si>
    <t>Q4</t>
  </si>
  <si>
    <t>Polar Capital Global Technology Fund Quarterly Performance</t>
  </si>
</sst>
</file>

<file path=xl/styles.xml><?xml version="1.0" encoding="utf-8"?>
<styleSheet xmlns="http://schemas.openxmlformats.org/spreadsheetml/2006/main">
  <numFmts count="5">
    <numFmt numFmtId="0" formatCode="General"/>
    <numFmt numFmtId="59" formatCode="[$£-809]#,##0.00"/>
    <numFmt numFmtId="60" formatCode="#,##0.00%"/>
    <numFmt numFmtId="61" formatCode="[$£-809]#,##0"/>
    <numFmt numFmtId="62" formatCode="0.0%"/>
  </numFmts>
  <fonts count="4">
    <font>
      <sz val="10"/>
      <color indexed="8"/>
      <name val="Helvetica Neue"/>
    </font>
    <font>
      <sz val="11"/>
      <color indexed="8"/>
      <name val="Helvetica"/>
    </font>
    <font>
      <sz val="12"/>
      <color indexed="8"/>
      <name val="Helvetica"/>
    </font>
    <font>
      <b val="1"/>
      <u val="single"/>
      <sz val="10"/>
      <color indexed="8"/>
      <name val="Helvetica Neue"/>
    </font>
  </fonts>
  <fills count="4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11"/>
        <bgColor auto="1"/>
      </patternFill>
    </fill>
  </fills>
  <borders count="2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35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3" borderId="1" applyNumberFormat="1" applyFont="1" applyFill="0" applyBorder="1" applyAlignment="1" applyProtection="0">
      <alignment horizontal="left" vertical="top"/>
    </xf>
    <xf numFmtId="0" fontId="3" borderId="1" applyNumberFormat="0" applyFont="1" applyFill="0" applyBorder="1" applyAlignment="1" applyProtection="0">
      <alignment horizontal="center" vertical="top" wrapText="1"/>
    </xf>
    <xf numFmtId="0" fontId="0" borderId="1" applyNumberFormat="0" applyFont="1" applyFill="0" applyBorder="1" applyAlignment="1" applyProtection="0">
      <alignment horizontal="center" vertical="top" wrapText="1"/>
    </xf>
    <xf numFmtId="0" fontId="0" borderId="1" applyNumberFormat="0" applyFont="1" applyFill="0" applyBorder="1" applyAlignment="1" applyProtection="0">
      <alignment vertical="top" wrapText="1"/>
    </xf>
    <xf numFmtId="0" fontId="3" fillId="2" borderId="1" applyNumberFormat="0" applyFont="1" applyFill="1" applyBorder="1" applyAlignment="1" applyProtection="0">
      <alignment horizontal="center" vertical="top" wrapText="1"/>
    </xf>
    <xf numFmtId="0" fontId="0" fillId="2" borderId="1" applyNumberFormat="0" applyFont="1" applyFill="1" applyBorder="1" applyAlignment="1" applyProtection="0">
      <alignment horizontal="center" vertical="top" wrapText="1"/>
    </xf>
    <xf numFmtId="0" fontId="0" fillId="2" borderId="1" applyNumberFormat="0" applyFont="1" applyFill="1" applyBorder="1" applyAlignment="1" applyProtection="0">
      <alignment vertical="top" wrapText="1"/>
    </xf>
    <xf numFmtId="49" fontId="3" borderId="1" applyNumberFormat="1" applyFont="1" applyFill="0" applyBorder="1" applyAlignment="1" applyProtection="0">
      <alignment horizontal="center" vertical="top" wrapText="1"/>
    </xf>
    <xf numFmtId="59" fontId="0" fillId="3" borderId="1" applyNumberFormat="1" applyFont="1" applyFill="1" applyBorder="1" applyAlignment="1" applyProtection="0">
      <alignment horizontal="center" vertical="top" wrapText="1"/>
    </xf>
    <xf numFmtId="0" fontId="0" borderId="1" applyNumberFormat="1" applyFont="1" applyFill="0" applyBorder="1" applyAlignment="1" applyProtection="0">
      <alignment horizontal="center" vertical="top" wrapText="1"/>
    </xf>
    <xf numFmtId="10" fontId="0" borderId="1" applyNumberFormat="1" applyFont="1" applyFill="0" applyBorder="1" applyAlignment="1" applyProtection="0">
      <alignment horizontal="center" vertical="top" wrapText="1"/>
    </xf>
    <xf numFmtId="59" fontId="0" borderId="1" applyNumberFormat="1" applyFont="1" applyFill="0" applyBorder="1" applyAlignment="1" applyProtection="0">
      <alignment horizontal="center" vertical="top" wrapText="1"/>
    </xf>
    <xf numFmtId="60" fontId="0" borderId="1" applyNumberFormat="1" applyFont="1" applyFill="0" applyBorder="1" applyAlignment="1" applyProtection="0">
      <alignment horizontal="center" vertical="top" wrapText="1"/>
    </xf>
    <xf numFmtId="0" fontId="0" fillId="2" borderId="1" applyNumberFormat="1" applyFont="1" applyFill="1" applyBorder="1" applyAlignment="1" applyProtection="0">
      <alignment horizontal="center" vertical="top" wrapText="1"/>
    </xf>
    <xf numFmtId="10" fontId="0" fillId="2" borderId="1" applyNumberFormat="1" applyFont="1" applyFill="1" applyBorder="1" applyAlignment="1" applyProtection="0">
      <alignment horizontal="center" vertical="top" wrapText="1"/>
    </xf>
    <xf numFmtId="59" fontId="0" fillId="2" borderId="1" applyNumberFormat="1" applyFont="1" applyFill="1" applyBorder="1" applyAlignment="1" applyProtection="0">
      <alignment horizontal="center" vertical="top" wrapText="1"/>
    </xf>
    <xf numFmtId="60" fontId="0" fillId="2" borderId="1" applyNumberFormat="1" applyFont="1" applyFill="1" applyBorder="1" applyAlignment="1" applyProtection="0">
      <alignment horizontal="center" vertical="top" wrapText="1"/>
    </xf>
    <xf numFmtId="49" fontId="0" fillId="2" borderId="1" applyNumberFormat="1" applyFont="1" applyFill="1" applyBorder="1" applyAlignment="1" applyProtection="0">
      <alignment horizontal="center" vertical="top" wrapText="1"/>
    </xf>
    <xf numFmtId="49" fontId="0" borderId="1" applyNumberFormat="1" applyFont="1" applyFill="0" applyBorder="1" applyAlignment="1" applyProtection="0">
      <alignment horizontal="center" vertical="top" wrapText="1"/>
    </xf>
    <xf numFmtId="49" fontId="3" fillId="2" borderId="1" applyNumberFormat="1" applyFont="1" applyFill="1" applyBorder="1" applyAlignment="1" applyProtection="0">
      <alignment horizontal="left" vertical="top"/>
    </xf>
    <xf numFmtId="61" fontId="0" fillId="2" borderId="1" applyNumberFormat="1" applyFont="1" applyFill="1" applyBorder="1" applyAlignment="1" applyProtection="0">
      <alignment vertical="top" wrapText="1"/>
    </xf>
    <xf numFmtId="0" fontId="0" borderId="1" applyNumberFormat="1" applyFont="1" applyFill="0" applyBorder="1" applyAlignment="1" applyProtection="0">
      <alignment vertical="top" wrapText="1"/>
    </xf>
    <xf numFmtId="49" fontId="0" borderId="1" applyNumberFormat="1" applyFont="1" applyFill="0" applyBorder="1" applyAlignment="1" applyProtection="0">
      <alignment vertical="top" wrapText="1"/>
    </xf>
    <xf numFmtId="62" fontId="0" borderId="1" applyNumberFormat="1" applyFont="1" applyFill="0" applyBorder="1" applyAlignment="1" applyProtection="0">
      <alignment vertical="top" wrapText="1"/>
    </xf>
    <xf numFmtId="61" fontId="0" borderId="1" applyNumberFormat="1" applyFont="1" applyFill="0" applyBorder="1" applyAlignment="1" applyProtection="0">
      <alignment vertical="top" wrapText="1"/>
    </xf>
    <xf numFmtId="49" fontId="0" fillId="2" borderId="1" applyNumberFormat="1" applyFont="1" applyFill="1" applyBorder="1" applyAlignment="1" applyProtection="0">
      <alignment vertical="top" wrapText="1"/>
    </xf>
    <xf numFmtId="62" fontId="0" fillId="2" borderId="1" applyNumberFormat="1" applyFont="1" applyFill="1" applyBorder="1" applyAlignment="1" applyProtection="0">
      <alignment vertical="top" wrapText="1"/>
    </xf>
    <xf numFmtId="9" fontId="0" borderId="1" applyNumberFormat="1" applyFont="1" applyFill="0" applyBorder="1" applyAlignment="1" applyProtection="0">
      <alignment vertical="top" wrapText="1"/>
    </xf>
    <xf numFmtId="9" fontId="0" fillId="2" borderId="1" applyNumberFormat="1" applyFont="1" applyFill="1" applyBorder="1" applyAlignment="1" applyProtection="0">
      <alignment vertical="top" wrapText="1"/>
    </xf>
    <xf numFmtId="10" fontId="0" borderId="1" applyNumberFormat="1" applyFont="1" applyFill="0" applyBorder="1" applyAlignment="1" applyProtection="0">
      <alignment vertical="top" wrapText="1"/>
    </xf>
    <xf numFmtId="10" fontId="0" fillId="2" borderId="1" applyNumberFormat="1" applyFont="1" applyFill="1" applyBorder="1" applyAlignment="1" applyProtection="0">
      <alignment vertical="top" wrapText="1"/>
    </xf>
    <xf numFmtId="0" fontId="0" fillId="2" borderId="1" applyNumberFormat="1" applyFont="1" applyFill="1" applyBorder="1" applyAlignment="1" applyProtection="0">
      <alignment vertical="top" wrapText="1"/>
    </xf>
    <xf numFmtId="0" fontId="0" fillId="2" borderId="1" applyNumberFormat="0" applyFont="1" applyFill="1" applyBorder="1" applyAlignment="1" applyProtection="0">
      <alignment horizontal="right" vertical="top" wrapText="1"/>
    </xf>
  </cellXfs>
  <cellStyles count="1">
    <cellStyle name="Normal" xfId="0" builtinId="0"/>
  </cellStyles>
  <dxfs count="3">
    <dxf>
      <font>
        <color rgb="ffe32400"/>
      </font>
    </dxf>
    <dxf>
      <font>
        <color rgb="ffe32400"/>
      </font>
    </dxf>
    <dxf>
      <font>
        <color rgb="ff000000"/>
      </font>
      <fill>
        <patternFill patternType="solid">
          <fgColor indexed="13"/>
          <bgColor indexed="14"/>
        </patternFill>
      </fill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e9e9e9"/>
      <rgbColor rgb="ffeeeeee"/>
      <rgbColor rgb="ff9ce159"/>
      <rgbColor rgb="ffe32400"/>
      <rgbColor rgb="00000000"/>
      <rgbColor rgb="e5ff9781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_rels/theme1.xml.rels><?xml version="1.0" encoding="UTF-8"?>
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L644"/>
  <sheetViews>
    <sheetView workbookViewId="0" showGridLines="0" defaultGridColor="1"/>
  </sheetViews>
  <sheetFormatPr defaultColWidth="16.3333" defaultRowHeight="19.9" customHeight="1" outlineLevelRow="0" outlineLevelCol="0"/>
  <cols>
    <col min="1" max="1" width="12.7109" style="1" customWidth="1"/>
    <col min="2" max="7" width="16.3516" style="1" customWidth="1"/>
    <col min="8" max="8" width="10.0391" style="1" customWidth="1"/>
    <col min="9" max="12" width="16.3516" style="1" customWidth="1"/>
    <col min="13" max="256" width="16.3516" style="1" customWidth="1"/>
  </cols>
  <sheetData>
    <row r="1" ht="19.95" customHeight="1">
      <c r="A1" t="s" s="2">
        <v>0</v>
      </c>
      <c r="B1" s="3"/>
      <c r="C1" s="3"/>
      <c r="D1" s="3"/>
      <c r="E1" s="3"/>
      <c r="F1" s="3"/>
      <c r="G1" s="3"/>
      <c r="H1" s="3"/>
      <c r="I1" s="3"/>
      <c r="J1" s="3"/>
      <c r="K1" s="4"/>
      <c r="L1" s="5"/>
    </row>
    <row r="2" ht="19.95" customHeight="1">
      <c r="A2" s="6"/>
      <c r="B2" s="6"/>
      <c r="C2" s="6"/>
      <c r="D2" s="6"/>
      <c r="E2" s="6"/>
      <c r="F2" s="6"/>
      <c r="G2" s="6"/>
      <c r="H2" s="6"/>
      <c r="I2" s="6"/>
      <c r="J2" s="6"/>
      <c r="K2" s="7"/>
      <c r="L2" s="8"/>
    </row>
    <row r="3" ht="19.95" customHeight="1">
      <c r="A3" t="s" s="9">
        <v>1</v>
      </c>
      <c r="B3" t="s" s="9">
        <v>2</v>
      </c>
      <c r="C3" t="s" s="9">
        <v>3</v>
      </c>
      <c r="D3" t="s" s="9">
        <v>4</v>
      </c>
      <c r="E3" t="s" s="9">
        <v>5</v>
      </c>
      <c r="F3" t="s" s="9">
        <v>6</v>
      </c>
      <c r="G3" t="s" s="9">
        <v>7</v>
      </c>
      <c r="H3" t="s" s="9">
        <v>8</v>
      </c>
      <c r="I3" t="s" s="9">
        <v>9</v>
      </c>
      <c r="J3" t="s" s="9">
        <v>10</v>
      </c>
      <c r="K3" s="3"/>
      <c r="L3" s="5"/>
    </row>
    <row r="4" ht="19.95" customHeight="1">
      <c r="A4" s="7"/>
      <c r="B4" s="7"/>
      <c r="C4" s="7"/>
      <c r="D4" s="7"/>
      <c r="E4" s="7"/>
      <c r="F4" s="7"/>
      <c r="G4" s="7"/>
      <c r="H4" s="7"/>
      <c r="I4" s="7"/>
      <c r="J4" s="10">
        <v>325000</v>
      </c>
      <c r="K4" s="7"/>
      <c r="L4" s="8"/>
    </row>
    <row r="5" ht="19.95" customHeight="1">
      <c r="A5" s="11">
        <v>1998</v>
      </c>
      <c r="B5" s="11">
        <v>56</v>
      </c>
      <c r="C5" s="12">
        <v>0.12</v>
      </c>
      <c r="D5" s="13">
        <f>SUM(J4*C5)</f>
        <v>39000</v>
      </c>
      <c r="E5" s="13">
        <f>SUM(J4*0.01495)</f>
        <v>4858.75</v>
      </c>
      <c r="F5" s="13">
        <f>SUM(J4*0.0045)</f>
        <v>1462.5</v>
      </c>
      <c r="G5" s="13">
        <f>SUM(J4+D5-E5-F5)</f>
        <v>357678.75</v>
      </c>
      <c r="H5" s="14">
        <f>SUM(I5/J4)</f>
        <v>0.08615384615384621</v>
      </c>
      <c r="I5" s="13">
        <v>28000</v>
      </c>
      <c r="J5" s="13">
        <f>SUM(G5-I5)</f>
        <v>329678.75</v>
      </c>
      <c r="K5" s="12"/>
      <c r="L5" s="5"/>
    </row>
    <row r="6" ht="19.95" customHeight="1">
      <c r="A6" s="15">
        <v>1999</v>
      </c>
      <c r="B6" s="15">
        <v>57</v>
      </c>
      <c r="C6" s="16">
        <v>0.546</v>
      </c>
      <c r="D6" s="17">
        <f>SUM(J5*C6)</f>
        <v>180004.5975</v>
      </c>
      <c r="E6" s="17">
        <f>SUM(J5*0.01495)</f>
        <v>4928.6973125</v>
      </c>
      <c r="F6" s="17">
        <f>SUM(J5*0.0045)</f>
        <v>1483.554375</v>
      </c>
      <c r="G6" s="17">
        <f>SUM(J5+D6-E6-F6)</f>
        <v>503271.0958125</v>
      </c>
      <c r="H6" s="18">
        <f>SUM(I6/J5)</f>
        <v>0.0866297873308486</v>
      </c>
      <c r="I6" s="17">
        <f>SUM(I5*1.02)</f>
        <v>28560</v>
      </c>
      <c r="J6" s="17">
        <f>SUM(G6-I6)</f>
        <v>474711.0958125</v>
      </c>
      <c r="K6" s="16"/>
      <c r="L6" s="8"/>
    </row>
    <row r="7" ht="19.95" customHeight="1">
      <c r="A7" s="11">
        <v>2000</v>
      </c>
      <c r="B7" s="11">
        <v>58</v>
      </c>
      <c r="C7" s="12">
        <v>0.182</v>
      </c>
      <c r="D7" s="13">
        <f>SUM(J6*C7)</f>
        <v>86397.419437875</v>
      </c>
      <c r="E7" s="13">
        <f>SUM(J6*0.01495)</f>
        <v>7096.930882396880</v>
      </c>
      <c r="F7" s="13">
        <f>SUM(J6*0.0045)</f>
        <v>2136.199931156250</v>
      </c>
      <c r="G7" s="13">
        <f>SUM(J6+D7-E7-F7)</f>
        <v>551875.384436822</v>
      </c>
      <c r="H7" s="14">
        <f>SUM(I7/J6)</f>
        <v>0.0613661661944935</v>
      </c>
      <c r="I7" s="13">
        <f>SUM(I6*1.02)</f>
        <v>29131.2</v>
      </c>
      <c r="J7" s="13">
        <f>SUM(G7-I7)</f>
        <v>522744.184436822</v>
      </c>
      <c r="K7" s="12"/>
      <c r="L7" s="5"/>
    </row>
    <row r="8" ht="19.95" customHeight="1">
      <c r="A8" s="15">
        <v>2001</v>
      </c>
      <c r="B8" s="15">
        <v>59</v>
      </c>
      <c r="C8" s="16">
        <v>-0.15</v>
      </c>
      <c r="D8" s="17">
        <f>SUM(J7*C8)</f>
        <v>-78411.627665523294</v>
      </c>
      <c r="E8" s="17">
        <f>SUM(J7*0.01495)</f>
        <v>7815.025557330490</v>
      </c>
      <c r="F8" s="17">
        <f>SUM(J7*0.0045)</f>
        <v>2352.3488299657</v>
      </c>
      <c r="G8" s="17">
        <f>SUM(J7+D8-E8-F8)</f>
        <v>434165.182384003</v>
      </c>
      <c r="H8" s="18">
        <f>SUM(I8/J7)</f>
        <v>0.0568419982175644</v>
      </c>
      <c r="I8" s="17">
        <f>SUM(I7*1.02)</f>
        <v>29713.824</v>
      </c>
      <c r="J8" s="17">
        <f>SUM(G8-I8)</f>
        <v>404451.358384003</v>
      </c>
      <c r="K8" s="16"/>
      <c r="L8" s="8"/>
    </row>
    <row r="9" ht="19.95" customHeight="1">
      <c r="A9" s="11">
        <v>2002</v>
      </c>
      <c r="B9" s="11">
        <v>60</v>
      </c>
      <c r="C9" s="12">
        <v>-0.242</v>
      </c>
      <c r="D9" s="13">
        <f>SUM(J8*C9)</f>
        <v>-97877.228728928705</v>
      </c>
      <c r="E9" s="13">
        <f>SUM(J8*0.01495)</f>
        <v>6046.547807840840</v>
      </c>
      <c r="F9" s="13">
        <f>SUM(J8*0.0045)</f>
        <v>1820.031112728010</v>
      </c>
      <c r="G9" s="13">
        <f>SUM(J8+D9-E9-F9)</f>
        <v>298707.550734505</v>
      </c>
      <c r="H9" s="14">
        <f>SUM(I9/J8)</f>
        <v>0.0749363300474423</v>
      </c>
      <c r="I9" s="13">
        <f>SUM(I8*1.02)</f>
        <v>30308.10048</v>
      </c>
      <c r="J9" s="13">
        <f>SUM(G9-I9)</f>
        <v>268399.450254505</v>
      </c>
      <c r="K9" s="12"/>
      <c r="L9" s="5"/>
    </row>
    <row r="10" ht="19.95" customHeight="1">
      <c r="A10" s="15">
        <v>2003</v>
      </c>
      <c r="B10" s="15">
        <v>61</v>
      </c>
      <c r="C10" s="16">
        <v>0.32</v>
      </c>
      <c r="D10" s="17">
        <f>SUM(J9*C10)</f>
        <v>85887.824081441606</v>
      </c>
      <c r="E10" s="17">
        <f>SUM(J9*0.01495)</f>
        <v>4012.571781304850</v>
      </c>
      <c r="F10" s="17">
        <f>SUM(J9*0.0045)</f>
        <v>1207.797526145270</v>
      </c>
      <c r="G10" s="17">
        <f>SUM(J9+D10-E10-F10)</f>
        <v>349066.905028496</v>
      </c>
      <c r="H10" s="18">
        <f>SUM(I10/J9)</f>
        <v>0.115180051450501</v>
      </c>
      <c r="I10" s="17">
        <f>SUM(I9*1.02)</f>
        <v>30914.2624896</v>
      </c>
      <c r="J10" s="17">
        <f>SUM(G10-I10)</f>
        <v>318152.642538896</v>
      </c>
      <c r="K10" s="16"/>
      <c r="L10" s="8"/>
    </row>
    <row r="11" ht="19.95" customHeight="1">
      <c r="A11" s="11">
        <v>2004</v>
      </c>
      <c r="B11" s="11">
        <v>62</v>
      </c>
      <c r="C11" s="12">
        <v>0.215</v>
      </c>
      <c r="D11" s="13">
        <f>SUM(J10*C11)</f>
        <v>68402.818145862606</v>
      </c>
      <c r="E11" s="13">
        <f>SUM(J10*0.01495)</f>
        <v>4756.3820059565</v>
      </c>
      <c r="F11" s="13">
        <f>SUM(J10*0.0045)</f>
        <v>1431.686891425030</v>
      </c>
      <c r="G11" s="13">
        <f>SUM(J10+D11-E11-F11)</f>
        <v>380367.391787377</v>
      </c>
      <c r="H11" s="14">
        <f>SUM(I11/J10)</f>
        <v>0.0991113809011879</v>
      </c>
      <c r="I11" s="13">
        <f>SUM(I10*1.02)</f>
        <v>31532.547739392</v>
      </c>
      <c r="J11" s="13">
        <f>SUM(G11-I11)</f>
        <v>348834.844047985</v>
      </c>
      <c r="K11" s="12"/>
      <c r="L11" s="5"/>
    </row>
    <row r="12" ht="19.95" customHeight="1">
      <c r="A12" s="15">
        <v>2005</v>
      </c>
      <c r="B12" s="15">
        <v>63</v>
      </c>
      <c r="C12" s="16">
        <v>0.298</v>
      </c>
      <c r="D12" s="17">
        <f>SUM(J11*C12)</f>
        <v>103952.7835263</v>
      </c>
      <c r="E12" s="17">
        <f>SUM(J11*0.01495)</f>
        <v>5215.080918517380</v>
      </c>
      <c r="F12" s="17">
        <f>SUM(J11*0.0045)</f>
        <v>1569.756798215930</v>
      </c>
      <c r="G12" s="17">
        <f>SUM(J11+D12-E12-F12)</f>
        <v>446002.789857552</v>
      </c>
      <c r="H12" s="18">
        <f>SUM(I12/J11)</f>
        <v>0.0922017947546418</v>
      </c>
      <c r="I12" s="17">
        <f>SUM(I11*1.02)</f>
        <v>32163.1986941798</v>
      </c>
      <c r="J12" s="17">
        <f>SUM(G12-I12)</f>
        <v>413839.591163372</v>
      </c>
      <c r="K12" s="16"/>
      <c r="L12" s="8"/>
    </row>
    <row r="13" ht="19.95" customHeight="1">
      <c r="A13" s="11">
        <v>2006</v>
      </c>
      <c r="B13" s="11">
        <v>64</v>
      </c>
      <c r="C13" s="12">
        <v>0.435</v>
      </c>
      <c r="D13" s="13">
        <f>SUM(J12*C13)</f>
        <v>180020.222156067</v>
      </c>
      <c r="E13" s="13">
        <f>SUM(J12*0.01495)</f>
        <v>6186.901887892410</v>
      </c>
      <c r="F13" s="13">
        <f>SUM(J12*0.0045)</f>
        <v>1862.278160235170</v>
      </c>
      <c r="G13" s="13">
        <f>SUM(J12+D13-E13-F13)</f>
        <v>585810.6332713109</v>
      </c>
      <c r="H13" s="14">
        <f>SUM(I13/J12)</f>
        <v>0.0792733787887209</v>
      </c>
      <c r="I13" s="13">
        <f>SUM(I12*1.02)</f>
        <v>32806.4626680634</v>
      </c>
      <c r="J13" s="13">
        <f>SUM(G13-I13)</f>
        <v>553004.1706032481</v>
      </c>
      <c r="K13" s="12"/>
      <c r="L13" s="5"/>
    </row>
    <row r="14" ht="19.95" customHeight="1">
      <c r="A14" s="15">
        <v>2007</v>
      </c>
      <c r="B14" s="15">
        <v>65</v>
      </c>
      <c r="C14" s="16">
        <v>-0.024</v>
      </c>
      <c r="D14" s="17">
        <f>SUM(J13*C14)</f>
        <v>-13272.100094478</v>
      </c>
      <c r="E14" s="17">
        <f>SUM(J13*0.01495)</f>
        <v>8267.412350518560</v>
      </c>
      <c r="F14" s="17">
        <f>SUM(J13*0.0045)</f>
        <v>2488.518767714620</v>
      </c>
      <c r="G14" s="17">
        <f>SUM(J13+D14-E14-F14)</f>
        <v>528976.139390537</v>
      </c>
      <c r="H14" s="18">
        <f>SUM(I14/J13)</f>
        <v>0.0605105597755652</v>
      </c>
      <c r="I14" s="17">
        <f>SUM(I13*1.02)</f>
        <v>33462.5919214247</v>
      </c>
      <c r="J14" s="17">
        <f>SUM(G14-I14)</f>
        <v>495513.547469112</v>
      </c>
      <c r="K14" s="16"/>
      <c r="L14" s="8"/>
    </row>
    <row r="15" ht="19.95" customHeight="1">
      <c r="A15" s="11">
        <v>2008</v>
      </c>
      <c r="B15" s="11">
        <v>66</v>
      </c>
      <c r="C15" s="12">
        <v>-0.335</v>
      </c>
      <c r="D15" s="13">
        <f>SUM(J14*C15)</f>
        <v>-165997.038402153</v>
      </c>
      <c r="E15" s="13">
        <f>SUM(J14*0.01495)</f>
        <v>7407.927534663220</v>
      </c>
      <c r="F15" s="13">
        <f>SUM(J14*0.0045)</f>
        <v>2229.810963611</v>
      </c>
      <c r="G15" s="13">
        <f>SUM(J14+D15-E15-F15)</f>
        <v>319878.770568685</v>
      </c>
      <c r="H15" s="14">
        <f>SUM(I15/J14)</f>
        <v>0.0464164907649346</v>
      </c>
      <c r="I15" s="13">
        <v>23000</v>
      </c>
      <c r="J15" s="13">
        <f>SUM(G15-I15)</f>
        <v>296878.770568685</v>
      </c>
      <c r="K15" s="12"/>
      <c r="L15" s="5"/>
    </row>
    <row r="16" ht="19.95" customHeight="1">
      <c r="A16" s="15">
        <v>2009</v>
      </c>
      <c r="B16" s="15">
        <v>67</v>
      </c>
      <c r="C16" s="16">
        <v>0.45</v>
      </c>
      <c r="D16" s="17">
        <f>SUM(J15*C16)</f>
        <v>133595.446755908</v>
      </c>
      <c r="E16" s="17">
        <f>SUM(J15*0.01495)</f>
        <v>4438.337620001840</v>
      </c>
      <c r="F16" s="17">
        <f>SUM(J15*0.0045)</f>
        <v>1335.954467559080</v>
      </c>
      <c r="G16" s="17">
        <f>SUM(J15+D16-E16-F16)</f>
        <v>424699.925237032</v>
      </c>
      <c r="H16" s="18">
        <f>SUM(I16/J15)</f>
        <v>0.0790221542451866</v>
      </c>
      <c r="I16" s="17">
        <f>SUM(I15*1.02)</f>
        <v>23460</v>
      </c>
      <c r="J16" s="17">
        <f>SUM(G16-I16)</f>
        <v>401239.925237032</v>
      </c>
      <c r="K16" s="16"/>
      <c r="L16" s="8"/>
    </row>
    <row r="17" ht="19.95" customHeight="1">
      <c r="A17" s="11">
        <v>2010</v>
      </c>
      <c r="B17" s="11">
        <v>68</v>
      </c>
      <c r="C17" s="12">
        <v>0.473</v>
      </c>
      <c r="D17" s="13">
        <f>SUM(J16*C17)</f>
        <v>189786.484637116</v>
      </c>
      <c r="E17" s="13">
        <f>SUM(J16*0.01495)</f>
        <v>5998.536882293630</v>
      </c>
      <c r="F17" s="13">
        <f>SUM(J16*0.0045)</f>
        <v>1805.579663566640</v>
      </c>
      <c r="G17" s="13">
        <f>SUM(J16+D17-E17-F17)</f>
        <v>583222.293328288</v>
      </c>
      <c r="H17" s="14">
        <f>SUM(I17/J16)</f>
        <v>0.059638132934712</v>
      </c>
      <c r="I17" s="13">
        <f>SUM(I16*1.02)</f>
        <v>23929.2</v>
      </c>
      <c r="J17" s="13">
        <f>SUM(G17-I17)</f>
        <v>559293.0933282881</v>
      </c>
      <c r="K17" s="12"/>
      <c r="L17" s="5"/>
    </row>
    <row r="18" ht="19.95" customHeight="1">
      <c r="A18" s="15">
        <v>2011</v>
      </c>
      <c r="B18" s="15">
        <v>69</v>
      </c>
      <c r="C18" s="16">
        <v>-0.096</v>
      </c>
      <c r="D18" s="17">
        <f>SUM(J17*C18)</f>
        <v>-53692.1369595156</v>
      </c>
      <c r="E18" s="17">
        <f>SUM(J17*0.01495)</f>
        <v>8361.431745257911</v>
      </c>
      <c r="F18" s="17">
        <f>SUM(J17*0.0045)</f>
        <v>2516.8189199773</v>
      </c>
      <c r="G18" s="17">
        <f>SUM(J17+D18-E18-F18)</f>
        <v>494722.705703537</v>
      </c>
      <c r="H18" s="18">
        <f>SUM(I18/J17)</f>
        <v>0.0169857273642816</v>
      </c>
      <c r="I18" s="17">
        <v>9500</v>
      </c>
      <c r="J18" s="17">
        <f>SUM(G18-I18)</f>
        <v>485222.705703537</v>
      </c>
      <c r="K18" s="16"/>
      <c r="L18" s="8"/>
    </row>
    <row r="19" ht="19.95" customHeight="1">
      <c r="A19" s="11">
        <v>2012</v>
      </c>
      <c r="B19" s="11">
        <v>70</v>
      </c>
      <c r="C19" s="12">
        <v>0.231</v>
      </c>
      <c r="D19" s="13">
        <f>SUM(J18*C19)</f>
        <v>112086.445017517</v>
      </c>
      <c r="E19" s="13">
        <f>SUM(J18*0.01495)</f>
        <v>7254.079450267880</v>
      </c>
      <c r="F19" s="13">
        <f>SUM(J18*0.0045)</f>
        <v>2183.502175665920</v>
      </c>
      <c r="G19" s="13">
        <f>SUM(J18+D19-E19-F19)</f>
        <v>587871.56909512</v>
      </c>
      <c r="H19" s="14">
        <f>SUM(I19/J18)</f>
        <v>0.0199702113814938</v>
      </c>
      <c r="I19" s="13">
        <f>SUM(I18*1.02)</f>
        <v>9690</v>
      </c>
      <c r="J19" s="13">
        <f>SUM(G19-I19)</f>
        <v>578181.56909512</v>
      </c>
      <c r="K19" s="12"/>
      <c r="L19" s="5"/>
    </row>
    <row r="20" ht="19.95" customHeight="1">
      <c r="A20" s="15">
        <v>2013</v>
      </c>
      <c r="B20" s="15">
        <v>71</v>
      </c>
      <c r="C20" s="16">
        <v>0.378</v>
      </c>
      <c r="D20" s="17">
        <f>SUM(J19*C20)</f>
        <v>218552.633117955</v>
      </c>
      <c r="E20" s="17">
        <f>SUM(J19*0.01495)</f>
        <v>8643.814457972039</v>
      </c>
      <c r="F20" s="17">
        <f>SUM(J19*0.0045)</f>
        <v>2601.817060928040</v>
      </c>
      <c r="G20" s="17">
        <f>SUM(J19+D20-E20-F20)</f>
        <v>785488.570694175</v>
      </c>
      <c r="H20" s="18">
        <f>SUM(I20/J19)</f>
        <v>0.0170946300060526</v>
      </c>
      <c r="I20" s="17">
        <f>SUM(I19*1.02)</f>
        <v>9883.799999999999</v>
      </c>
      <c r="J20" s="17">
        <f>SUM(G20-I20)</f>
        <v>775604.770694175</v>
      </c>
      <c r="K20" s="16"/>
      <c r="L20" s="8"/>
    </row>
    <row r="21" ht="19.95" customHeight="1">
      <c r="A21" s="11">
        <v>2014</v>
      </c>
      <c r="B21" s="11">
        <v>72</v>
      </c>
      <c r="C21" s="12">
        <v>-0.08500000000000001</v>
      </c>
      <c r="D21" s="13">
        <f>SUM(J20*C21)</f>
        <v>-65926.405509004893</v>
      </c>
      <c r="E21" s="13">
        <f>SUM(J20*0.01495)</f>
        <v>11595.2913218779</v>
      </c>
      <c r="F21" s="13">
        <f>SUM(J20*0.0045)</f>
        <v>3490.221468123790</v>
      </c>
      <c r="G21" s="13">
        <f>SUM(J20+D21-E21-F21)</f>
        <v>694592.852395168</v>
      </c>
      <c r="H21" s="14">
        <f>SUM(I21/J20)</f>
        <v>0.0129982129828533</v>
      </c>
      <c r="I21" s="13">
        <f>SUM(I20*1.02)</f>
        <v>10081.476</v>
      </c>
      <c r="J21" s="13">
        <f>SUM(G21-I21)</f>
        <v>684511.376395168</v>
      </c>
      <c r="K21" s="12"/>
      <c r="L21" s="5"/>
    </row>
    <row r="22" ht="19.95" customHeight="1">
      <c r="A22" s="15">
        <v>2015</v>
      </c>
      <c r="B22" s="15">
        <v>73</v>
      </c>
      <c r="C22" s="16">
        <v>0.282</v>
      </c>
      <c r="D22" s="17">
        <f>SUM(J21*C22)</f>
        <v>193032.208143437</v>
      </c>
      <c r="E22" s="17">
        <f>SUM(J21*0.01495)</f>
        <v>10233.4450771078</v>
      </c>
      <c r="F22" s="17">
        <f>SUM(J21*0.0045)</f>
        <v>3080.301193778260</v>
      </c>
      <c r="G22" s="17">
        <f>SUM(J21+D22-E22-F22)</f>
        <v>864229.838267719</v>
      </c>
      <c r="H22" s="18">
        <f>SUM(I22/J21)</f>
        <v>0.0150225487473324</v>
      </c>
      <c r="I22" s="17">
        <f>SUM(I21*1.02)</f>
        <v>10283.10552</v>
      </c>
      <c r="J22" s="17">
        <f>SUM(G22-I22)</f>
        <v>853946.732747719</v>
      </c>
      <c r="K22" s="16"/>
      <c r="L22" s="8"/>
    </row>
    <row r="23" ht="19.95" customHeight="1">
      <c r="A23" s="11">
        <v>2016</v>
      </c>
      <c r="B23" s="11">
        <v>74</v>
      </c>
      <c r="C23" s="12">
        <v>0.034</v>
      </c>
      <c r="D23" s="13">
        <f>SUM(J22*C23)</f>
        <v>29034.1889134224</v>
      </c>
      <c r="E23" s="13">
        <f>SUM(J22*0.01495)</f>
        <v>12766.5036545784</v>
      </c>
      <c r="F23" s="13">
        <f>SUM(J22*0.0045)</f>
        <v>3842.760297364740</v>
      </c>
      <c r="G23" s="13">
        <f>SUM(J22+D23-E23-F23)</f>
        <v>866371.657709198</v>
      </c>
      <c r="H23" s="14">
        <f>SUM(I23/J22)</f>
        <v>0.0122826954283795</v>
      </c>
      <c r="I23" s="13">
        <f>SUM(I22*1.02)</f>
        <v>10488.7676304</v>
      </c>
      <c r="J23" s="13">
        <f>SUM(G23-I23)</f>
        <v>855882.8900787981</v>
      </c>
      <c r="K23" s="12"/>
      <c r="L23" s="5"/>
    </row>
    <row r="24" ht="19.95" customHeight="1">
      <c r="A24" s="15">
        <v>2017</v>
      </c>
      <c r="B24" s="15">
        <v>75</v>
      </c>
      <c r="C24" s="16">
        <v>0.306</v>
      </c>
      <c r="D24" s="17">
        <f>SUM(J23*C24)</f>
        <v>261900.164364112</v>
      </c>
      <c r="E24" s="17">
        <f>SUM(J23*0.01495)</f>
        <v>12795.449206678</v>
      </c>
      <c r="F24" s="17">
        <f>SUM(J23*0.0045)</f>
        <v>3851.473005354590</v>
      </c>
      <c r="G24" s="17">
        <f>SUM(J23+D24-E24-F24)</f>
        <v>1101136.13223088</v>
      </c>
      <c r="H24" s="18">
        <f>SUM(I24/J23)</f>
        <v>0.012500008011637</v>
      </c>
      <c r="I24" s="17">
        <f>SUM(I23*1.02)</f>
        <v>10698.542983008</v>
      </c>
      <c r="J24" s="17">
        <f>SUM(G24-I24)</f>
        <v>1090437.58924787</v>
      </c>
      <c r="K24" s="16"/>
      <c r="L24" s="8"/>
    </row>
    <row r="25" ht="19.95" customHeight="1">
      <c r="A25" s="11">
        <v>2018</v>
      </c>
      <c r="B25" s="11">
        <v>76</v>
      </c>
      <c r="C25" s="12">
        <v>-0.112</v>
      </c>
      <c r="D25" s="13">
        <f>SUM(J24*C25)</f>
        <v>-122129.009995761</v>
      </c>
      <c r="E25" s="13">
        <f>SUM(J24*0.01495)</f>
        <v>16302.0419592557</v>
      </c>
      <c r="F25" s="13">
        <f>SUM(J24*0.0045)</f>
        <v>4906.969151615420</v>
      </c>
      <c r="G25" s="13">
        <f>SUM(J24+D25-E25-F25)</f>
        <v>947099.5681412379</v>
      </c>
      <c r="H25" s="14">
        <f>SUM(I25/J24)</f>
        <v>0.0100074630132616</v>
      </c>
      <c r="I25" s="13">
        <f>SUM(I24*1.02)</f>
        <v>10912.5138426682</v>
      </c>
      <c r="J25" s="13">
        <f>SUM(G25-I25)</f>
        <v>936187.05429857</v>
      </c>
      <c r="K25" s="12"/>
      <c r="L25" s="5"/>
    </row>
    <row r="26" ht="19.95" customHeight="1">
      <c r="A26" s="15">
        <v>2019</v>
      </c>
      <c r="B26" s="15">
        <v>77</v>
      </c>
      <c r="C26" s="16">
        <v>0.457</v>
      </c>
      <c r="D26" s="17">
        <f>SUM(J25*C26)</f>
        <v>427837.483814446</v>
      </c>
      <c r="E26" s="17">
        <f>SUM(J25*0.01495)</f>
        <v>13995.9964617636</v>
      </c>
      <c r="F26" s="17">
        <f>SUM(J25*0.0045)</f>
        <v>4212.841744343570</v>
      </c>
      <c r="G26" s="17">
        <f>SUM(J25+D26-E26-F26)</f>
        <v>1345815.69990691</v>
      </c>
      <c r="H26" s="18">
        <f>SUM(I26/J25)</f>
        <v>0.0118894659656037</v>
      </c>
      <c r="I26" s="17">
        <f>SUM(I25*1.02)</f>
        <v>11130.7641195216</v>
      </c>
      <c r="J26" s="17">
        <f>SUM(G26-I26)</f>
        <v>1334684.93578739</v>
      </c>
      <c r="K26" s="16"/>
      <c r="L26" s="8"/>
    </row>
    <row r="27" ht="19.95" customHeight="1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5"/>
    </row>
    <row r="28" ht="19.95" customHeight="1">
      <c r="A28" s="7"/>
      <c r="B28" t="s" s="19">
        <v>2</v>
      </c>
      <c r="C28" t="s" s="19">
        <v>3</v>
      </c>
      <c r="D28" t="s" s="19">
        <v>4</v>
      </c>
      <c r="E28" t="s" s="19">
        <v>5</v>
      </c>
      <c r="F28" t="s" s="19">
        <v>6</v>
      </c>
      <c r="G28" t="s" s="19">
        <v>7</v>
      </c>
      <c r="H28" t="s" s="19">
        <v>8</v>
      </c>
      <c r="I28" t="s" s="19">
        <v>9</v>
      </c>
      <c r="J28" t="s" s="19">
        <v>10</v>
      </c>
      <c r="K28" s="7"/>
      <c r="L28" s="8"/>
    </row>
    <row r="29" ht="19.95" customHeight="1">
      <c r="A29" s="4"/>
      <c r="B29" s="4"/>
      <c r="C29" s="4"/>
      <c r="D29" s="4"/>
      <c r="E29" s="4"/>
      <c r="F29" s="4"/>
      <c r="G29" s="4"/>
      <c r="H29" s="4"/>
      <c r="I29" s="4"/>
      <c r="J29" s="13">
        <f>J4</f>
        <v>325000</v>
      </c>
      <c r="K29" s="4"/>
      <c r="L29" s="5"/>
    </row>
    <row r="30" ht="19.95" customHeight="1">
      <c r="A30" s="15">
        <v>2</v>
      </c>
      <c r="B30" s="15">
        <v>56</v>
      </c>
      <c r="C30" s="16">
        <v>0.546</v>
      </c>
      <c r="D30" s="17">
        <f>SUM(J29*C30)</f>
        <v>177450</v>
      </c>
      <c r="E30" s="17">
        <f>SUM(J29*0.01495)</f>
        <v>4858.75</v>
      </c>
      <c r="F30" s="17">
        <f>SUM(J29*0.0045)</f>
        <v>1462.5</v>
      </c>
      <c r="G30" s="17">
        <f>SUM(J29+D30-E30-F30)</f>
        <v>496128.75</v>
      </c>
      <c r="H30" s="18">
        <f>SUM(I30/J29)</f>
        <v>0.08615384615384621</v>
      </c>
      <c r="I30" s="17">
        <f>I5</f>
        <v>28000</v>
      </c>
      <c r="J30" s="17">
        <f>SUM(G30-I30)</f>
        <v>468128.75</v>
      </c>
      <c r="K30" s="7"/>
      <c r="L30" s="8"/>
    </row>
    <row r="31" ht="19.95" customHeight="1">
      <c r="A31" s="4"/>
      <c r="B31" s="11">
        <v>57</v>
      </c>
      <c r="C31" s="12">
        <v>0.182</v>
      </c>
      <c r="D31" s="13">
        <f>SUM(J30*C31)</f>
        <v>85199.4325</v>
      </c>
      <c r="E31" s="13">
        <f>SUM(J30*0.01495)</f>
        <v>6998.5248125</v>
      </c>
      <c r="F31" s="13">
        <f>SUM(J30*0.0045)</f>
        <v>2106.579375</v>
      </c>
      <c r="G31" s="13">
        <f>SUM(J30+D31-E31-F31)</f>
        <v>544223.0783125</v>
      </c>
      <c r="H31" s="14">
        <f>SUM(I31/J30)</f>
        <v>0.061008857071906</v>
      </c>
      <c r="I31" s="13">
        <f>I6</f>
        <v>28560</v>
      </c>
      <c r="J31" s="13">
        <f>SUM(G31-I31)</f>
        <v>515663.0783125</v>
      </c>
      <c r="K31" s="4"/>
      <c r="L31" s="5"/>
    </row>
    <row r="32" ht="19.95" customHeight="1">
      <c r="A32" s="7"/>
      <c r="B32" s="15">
        <v>58</v>
      </c>
      <c r="C32" s="16">
        <v>-0.15</v>
      </c>
      <c r="D32" s="17">
        <f>SUM(J31*C32)</f>
        <v>-77349.461746874993</v>
      </c>
      <c r="E32" s="17">
        <f>SUM(J31*0.01495)</f>
        <v>7709.163020771880</v>
      </c>
      <c r="F32" s="17">
        <f>SUM(J31*0.0045)</f>
        <v>2320.483852406250</v>
      </c>
      <c r="G32" s="17">
        <f>SUM(J31+D32-E32-F32)</f>
        <v>428283.969692447</v>
      </c>
      <c r="H32" s="18">
        <f>SUM(I32/J31)</f>
        <v>0.0564927008063704</v>
      </c>
      <c r="I32" s="17">
        <f>I7</f>
        <v>29131.2</v>
      </c>
      <c r="J32" s="17">
        <f>SUM(G32-I32)</f>
        <v>399152.769692447</v>
      </c>
      <c r="K32" s="7"/>
      <c r="L32" s="8"/>
    </row>
    <row r="33" ht="19.95" customHeight="1">
      <c r="A33" s="4"/>
      <c r="B33" s="11">
        <v>59</v>
      </c>
      <c r="C33" s="12">
        <v>-0.242</v>
      </c>
      <c r="D33" s="13">
        <f>SUM(J32*C33)</f>
        <v>-96594.970265572207</v>
      </c>
      <c r="E33" s="13">
        <f>SUM(J32*0.01495)</f>
        <v>5967.333906902080</v>
      </c>
      <c r="F33" s="13">
        <f>SUM(J32*0.0045)</f>
        <v>1796.187463616010</v>
      </c>
      <c r="G33" s="13">
        <f>SUM(J32+D33-E33-F33)</f>
        <v>294794.278056357</v>
      </c>
      <c r="H33" s="14">
        <f>SUM(I33/J32)</f>
        <v>0.0744422342926367</v>
      </c>
      <c r="I33" s="13">
        <f>I8</f>
        <v>29713.824</v>
      </c>
      <c r="J33" s="13">
        <f>SUM(G33-I33)</f>
        <v>265080.454056357</v>
      </c>
      <c r="K33" s="4"/>
      <c r="L33" s="5"/>
    </row>
    <row r="34" ht="19.95" customHeight="1">
      <c r="A34" s="7"/>
      <c r="B34" s="15">
        <v>60</v>
      </c>
      <c r="C34" s="16">
        <v>0.32</v>
      </c>
      <c r="D34" s="17">
        <f>SUM(J33*C34)</f>
        <v>84825.745298034206</v>
      </c>
      <c r="E34" s="17">
        <f>SUM(J33*0.01495)</f>
        <v>3962.952788142540</v>
      </c>
      <c r="F34" s="17">
        <f>SUM(J33*0.0045)</f>
        <v>1192.862043253610</v>
      </c>
      <c r="G34" s="17">
        <f>SUM(J33+D34-E34-F34)</f>
        <v>344750.384522995</v>
      </c>
      <c r="H34" s="18">
        <f>SUM(I34/J33)</f>
        <v>0.114335478215064</v>
      </c>
      <c r="I34" s="17">
        <f>I9</f>
        <v>30308.10048</v>
      </c>
      <c r="J34" s="17">
        <f>SUM(G34-I34)</f>
        <v>314442.284042995</v>
      </c>
      <c r="K34" s="7"/>
      <c r="L34" s="8"/>
    </row>
    <row r="35" ht="19.95" customHeight="1">
      <c r="A35" s="4"/>
      <c r="B35" s="11">
        <v>61</v>
      </c>
      <c r="C35" s="12">
        <v>0.215</v>
      </c>
      <c r="D35" s="13">
        <f>SUM(J34*C35)</f>
        <v>67605.091069243907</v>
      </c>
      <c r="E35" s="13">
        <f>SUM(J34*0.01495)</f>
        <v>4700.912146442780</v>
      </c>
      <c r="F35" s="13">
        <f>SUM(J34*0.0045)</f>
        <v>1414.990278193480</v>
      </c>
      <c r="G35" s="13">
        <f>SUM(J34+D35-E35-F35)</f>
        <v>375931.472687603</v>
      </c>
      <c r="H35" s="14">
        <f>SUM(I35/J34)</f>
        <v>0.0983145844512851</v>
      </c>
      <c r="I35" s="13">
        <f>I10</f>
        <v>30914.2624896</v>
      </c>
      <c r="J35" s="13">
        <f>SUM(G35-I35)</f>
        <v>345017.210198003</v>
      </c>
      <c r="K35" s="4"/>
      <c r="L35" s="5"/>
    </row>
    <row r="36" ht="19.95" customHeight="1">
      <c r="A36" s="7"/>
      <c r="B36" s="15">
        <v>62</v>
      </c>
      <c r="C36" s="16">
        <v>0.298</v>
      </c>
      <c r="D36" s="17">
        <f>SUM(J35*C36)</f>
        <v>102815.128639005</v>
      </c>
      <c r="E36" s="17">
        <f>SUM(J35*0.01495)</f>
        <v>5158.007292460140</v>
      </c>
      <c r="F36" s="17">
        <f>SUM(J35*0.0045)</f>
        <v>1552.577445891010</v>
      </c>
      <c r="G36" s="17">
        <f>SUM(J35+D36-E36-F36)</f>
        <v>441121.754098657</v>
      </c>
      <c r="H36" s="18">
        <f>SUM(I36/J35)</f>
        <v>0.0913941299371579</v>
      </c>
      <c r="I36" s="17">
        <f>I11</f>
        <v>31532.547739392</v>
      </c>
      <c r="J36" s="17">
        <f>SUM(G36-I36)</f>
        <v>409589.206359265</v>
      </c>
      <c r="K36" s="7"/>
      <c r="L36" s="8"/>
    </row>
    <row r="37" ht="19.95" customHeight="1">
      <c r="A37" s="4"/>
      <c r="B37" s="11">
        <v>63</v>
      </c>
      <c r="C37" s="12">
        <v>0.435</v>
      </c>
      <c r="D37" s="13">
        <f>SUM(J36*C37)</f>
        <v>178171.30476628</v>
      </c>
      <c r="E37" s="13">
        <f>SUM(J36*0.01495)</f>
        <v>6123.358635071010</v>
      </c>
      <c r="F37" s="13">
        <f>SUM(J36*0.0045)</f>
        <v>1843.151428616690</v>
      </c>
      <c r="G37" s="13">
        <f>SUM(J36+D37-E37-F37)</f>
        <v>579794.001061857</v>
      </c>
      <c r="H37" s="14">
        <f>SUM(I37/J36)</f>
        <v>0.0785255035894875</v>
      </c>
      <c r="I37" s="13">
        <f>I12</f>
        <v>32163.1986941798</v>
      </c>
      <c r="J37" s="13">
        <f>SUM(G37-I37)</f>
        <v>547630.802367677</v>
      </c>
      <c r="K37" s="4"/>
      <c r="L37" s="5"/>
    </row>
    <row r="38" ht="19.95" customHeight="1">
      <c r="A38" s="7"/>
      <c r="B38" s="15">
        <v>64</v>
      </c>
      <c r="C38" s="16">
        <v>-0.024</v>
      </c>
      <c r="D38" s="17">
        <f>SUM(J37*C38)</f>
        <v>-13143.1392568242</v>
      </c>
      <c r="E38" s="17">
        <f>SUM(J37*0.01495)</f>
        <v>8187.080495396770</v>
      </c>
      <c r="F38" s="17">
        <f>SUM(J37*0.0045)</f>
        <v>2464.338610654550</v>
      </c>
      <c r="G38" s="17">
        <f>SUM(J37+D38-E38-F38)</f>
        <v>523836.244004801</v>
      </c>
      <c r="H38" s="18">
        <f>SUM(I38/J37)</f>
        <v>0.0599061676703081</v>
      </c>
      <c r="I38" s="17">
        <f>I13</f>
        <v>32806.4626680634</v>
      </c>
      <c r="J38" s="17">
        <f>SUM(G38-I38)</f>
        <v>491029.781336738</v>
      </c>
      <c r="K38" s="7"/>
      <c r="L38" s="8"/>
    </row>
    <row r="39" ht="19.95" customHeight="1">
      <c r="A39" s="4"/>
      <c r="B39" s="11">
        <v>65</v>
      </c>
      <c r="C39" s="12">
        <v>-0.335</v>
      </c>
      <c r="D39" s="13">
        <f>SUM(J38*C39)</f>
        <v>-164494.976747807</v>
      </c>
      <c r="E39" s="13">
        <f>SUM(J38*0.01495)</f>
        <v>7340.895230984230</v>
      </c>
      <c r="F39" s="13">
        <f>SUM(J38*0.0045)</f>
        <v>2209.634016015320</v>
      </c>
      <c r="G39" s="13">
        <f>SUM(J38+D39-E39-F39)</f>
        <v>316984.275341931</v>
      </c>
      <c r="H39" s="14">
        <f>SUM(I39/J38)</f>
        <v>0.0681477849069133</v>
      </c>
      <c r="I39" s="13">
        <f>I14</f>
        <v>33462.5919214247</v>
      </c>
      <c r="J39" s="13">
        <f>SUM(G39-I39)</f>
        <v>283521.683420506</v>
      </c>
      <c r="K39" s="4"/>
      <c r="L39" s="5"/>
    </row>
    <row r="40" ht="19.95" customHeight="1">
      <c r="A40" s="7"/>
      <c r="B40" s="15">
        <v>66</v>
      </c>
      <c r="C40" s="16">
        <v>0.45</v>
      </c>
      <c r="D40" s="17">
        <f>SUM(J39*C40)</f>
        <v>127584.757539228</v>
      </c>
      <c r="E40" s="17">
        <f>SUM(J39*0.01495)</f>
        <v>4238.649167136560</v>
      </c>
      <c r="F40" s="17">
        <f>SUM(J39*0.0045)</f>
        <v>1275.847575392280</v>
      </c>
      <c r="G40" s="17">
        <f>SUM(J39+D40-E40-F40)</f>
        <v>405591.944217205</v>
      </c>
      <c r="H40" s="18">
        <f>SUM(I40/J39)</f>
        <v>0.0811225431597325</v>
      </c>
      <c r="I40" s="17">
        <f>I15</f>
        <v>23000</v>
      </c>
      <c r="J40" s="17">
        <f>SUM(G40-I40)</f>
        <v>382591.944217205</v>
      </c>
      <c r="K40" s="7"/>
      <c r="L40" s="8"/>
    </row>
    <row r="41" ht="19.95" customHeight="1">
      <c r="A41" s="4"/>
      <c r="B41" s="11">
        <v>67</v>
      </c>
      <c r="C41" s="12">
        <v>0.473</v>
      </c>
      <c r="D41" s="13">
        <f>SUM(J40*C41)</f>
        <v>180965.989614738</v>
      </c>
      <c r="E41" s="13">
        <f>SUM(J40*0.01495)</f>
        <v>5719.749566047210</v>
      </c>
      <c r="F41" s="13">
        <f>SUM(J40*0.0045)</f>
        <v>1721.663748977420</v>
      </c>
      <c r="G41" s="13">
        <f>SUM(J40+D41-E41-F41)</f>
        <v>556116.520516918</v>
      </c>
      <c r="H41" s="14">
        <f>SUM(I41/J40)</f>
        <v>0.0613185937513658</v>
      </c>
      <c r="I41" s="13">
        <f>I16</f>
        <v>23460</v>
      </c>
      <c r="J41" s="13">
        <f>SUM(G41-I41)</f>
        <v>532656.520516918</v>
      </c>
      <c r="K41" s="4"/>
      <c r="L41" s="5"/>
    </row>
    <row r="42" ht="19.95" customHeight="1">
      <c r="A42" s="7"/>
      <c r="B42" s="15">
        <v>68</v>
      </c>
      <c r="C42" s="16">
        <v>-0.096</v>
      </c>
      <c r="D42" s="17">
        <f>SUM(J41*C42)</f>
        <v>-51135.0259696241</v>
      </c>
      <c r="E42" s="17">
        <f>SUM(J41*0.01495)</f>
        <v>7963.214981727920</v>
      </c>
      <c r="F42" s="17">
        <f>SUM(J41*0.0045)</f>
        <v>2396.954342326130</v>
      </c>
      <c r="G42" s="17">
        <f>SUM(J41+D42-E42-F42)</f>
        <v>471161.32522324</v>
      </c>
      <c r="H42" s="18">
        <f>SUM(I42/J41)</f>
        <v>0.0449242599654611</v>
      </c>
      <c r="I42" s="17">
        <f>I17</f>
        <v>23929.2</v>
      </c>
      <c r="J42" s="17">
        <f>SUM(G42-I42)</f>
        <v>447232.12522324</v>
      </c>
      <c r="K42" s="7"/>
      <c r="L42" s="8"/>
    </row>
    <row r="43" ht="19.95" customHeight="1">
      <c r="A43" s="4"/>
      <c r="B43" s="11">
        <v>69</v>
      </c>
      <c r="C43" s="12">
        <v>0.231</v>
      </c>
      <c r="D43" s="13">
        <f>SUM(J42*C43)</f>
        <v>103310.620926568</v>
      </c>
      <c r="E43" s="13">
        <f>SUM(J42*0.01495)</f>
        <v>6686.120272087440</v>
      </c>
      <c r="F43" s="13">
        <f>SUM(J42*0.0045)</f>
        <v>2012.544563504580</v>
      </c>
      <c r="G43" s="13">
        <f>SUM(J42+D43-E43-F43)</f>
        <v>541844.081314216</v>
      </c>
      <c r="H43" s="14">
        <f>SUM(I43/J42)</f>
        <v>0.021241765660859</v>
      </c>
      <c r="I43" s="13">
        <f>I18</f>
        <v>9500</v>
      </c>
      <c r="J43" s="13">
        <f>SUM(G43-I43)</f>
        <v>532344.081314216</v>
      </c>
      <c r="K43" s="4"/>
      <c r="L43" s="5"/>
    </row>
    <row r="44" ht="19.95" customHeight="1">
      <c r="A44" s="7"/>
      <c r="B44" s="15">
        <v>70</v>
      </c>
      <c r="C44" s="16">
        <v>0.378</v>
      </c>
      <c r="D44" s="17">
        <f>SUM(J43*C44)</f>
        <v>201226.062736774</v>
      </c>
      <c r="E44" s="17">
        <f>SUM(J43*0.01495)</f>
        <v>7958.544015647530</v>
      </c>
      <c r="F44" s="17">
        <f>SUM(J43*0.0045)</f>
        <v>2395.548365913970</v>
      </c>
      <c r="G44" s="17">
        <f>SUM(J43+D44-E44-F44)</f>
        <v>723216.0516694291</v>
      </c>
      <c r="H44" s="18">
        <f>SUM(I44/J43)</f>
        <v>0.0182025128861731</v>
      </c>
      <c r="I44" s="17">
        <f>I19</f>
        <v>9690</v>
      </c>
      <c r="J44" s="17">
        <f>SUM(G44-I44)</f>
        <v>713526.0516694291</v>
      </c>
      <c r="K44" s="7"/>
      <c r="L44" s="8"/>
    </row>
    <row r="45" ht="19.95" customHeight="1">
      <c r="A45" s="4"/>
      <c r="B45" s="11">
        <v>71</v>
      </c>
      <c r="C45" s="12">
        <v>-0.08500000000000001</v>
      </c>
      <c r="D45" s="13">
        <f>SUM(J44*C45)</f>
        <v>-60649.7143919015</v>
      </c>
      <c r="E45" s="13">
        <f>SUM(J44*0.01495)</f>
        <v>10667.214472458</v>
      </c>
      <c r="F45" s="13">
        <f>SUM(J44*0.0045)</f>
        <v>3210.867232512430</v>
      </c>
      <c r="G45" s="13">
        <f>SUM(J44+D45-E45-F45)</f>
        <v>638998.255572557</v>
      </c>
      <c r="H45" s="14">
        <f>SUM(I45/J44)</f>
        <v>0.0138520520405316</v>
      </c>
      <c r="I45" s="13">
        <f>I20</f>
        <v>9883.799999999999</v>
      </c>
      <c r="J45" s="13">
        <f>SUM(G45-I45)</f>
        <v>629114.4555725571</v>
      </c>
      <c r="K45" s="4"/>
      <c r="L45" s="5"/>
    </row>
    <row r="46" ht="19.95" customHeight="1">
      <c r="A46" s="7"/>
      <c r="B46" s="15">
        <v>72</v>
      </c>
      <c r="C46" s="16">
        <v>0.282</v>
      </c>
      <c r="D46" s="17">
        <f>SUM(J45*C46)</f>
        <v>177410.276471461</v>
      </c>
      <c r="E46" s="17">
        <f>SUM(J45*0.01495)</f>
        <v>9405.261110809730</v>
      </c>
      <c r="F46" s="17">
        <f>SUM(J45*0.0045)</f>
        <v>2831.015050076510</v>
      </c>
      <c r="G46" s="17">
        <f>SUM(J45+D46-E46-F46)</f>
        <v>794288.4558831319</v>
      </c>
      <c r="H46" s="18">
        <f>SUM(I46/J45)</f>
        <v>0.0160248678292169</v>
      </c>
      <c r="I46" s="17">
        <f>I21</f>
        <v>10081.476</v>
      </c>
      <c r="J46" s="17">
        <f>SUM(G46-I46)</f>
        <v>784206.979883132</v>
      </c>
      <c r="K46" s="7"/>
      <c r="L46" s="8"/>
    </row>
    <row r="47" ht="19.95" customHeight="1">
      <c r="A47" s="4"/>
      <c r="B47" s="11">
        <v>73</v>
      </c>
      <c r="C47" s="12">
        <v>0.034</v>
      </c>
      <c r="D47" s="13">
        <f>SUM(J46*C47)</f>
        <v>26663.0373160265</v>
      </c>
      <c r="E47" s="13">
        <f>SUM(J46*0.01495)</f>
        <v>11723.8943492528</v>
      </c>
      <c r="F47" s="13">
        <f>SUM(J46*0.0045)</f>
        <v>3528.931409474090</v>
      </c>
      <c r="G47" s="13">
        <f>SUM(J46+D47-E47-F47)</f>
        <v>795617.191440432</v>
      </c>
      <c r="H47" s="14">
        <f>SUM(I47/J46)</f>
        <v>0.0131127441909947</v>
      </c>
      <c r="I47" s="13">
        <f>I22</f>
        <v>10283.10552</v>
      </c>
      <c r="J47" s="13">
        <f>SUM(G47-I47)</f>
        <v>785334.085920432</v>
      </c>
      <c r="K47" s="4"/>
      <c r="L47" s="5"/>
    </row>
    <row r="48" ht="19.95" customHeight="1">
      <c r="A48" s="7"/>
      <c r="B48" s="15">
        <v>74</v>
      </c>
      <c r="C48" s="16">
        <v>0.306</v>
      </c>
      <c r="D48" s="17">
        <f>SUM(J47*C48)</f>
        <v>240312.230291652</v>
      </c>
      <c r="E48" s="17">
        <f>SUM(J47*0.01495)</f>
        <v>11740.7445845105</v>
      </c>
      <c r="F48" s="17">
        <f>SUM(J47*0.0045)</f>
        <v>3534.003386641940</v>
      </c>
      <c r="G48" s="17">
        <f>SUM(J47+D48-E48-F48)</f>
        <v>1010371.56824093</v>
      </c>
      <c r="H48" s="18">
        <f>SUM(I48/J47)</f>
        <v>0.0133558033688387</v>
      </c>
      <c r="I48" s="17">
        <f>I23</f>
        <v>10488.7676304</v>
      </c>
      <c r="J48" s="17">
        <f>SUM(G48-I48)</f>
        <v>999882.80061053</v>
      </c>
      <c r="K48" s="7"/>
      <c r="L48" s="8"/>
    </row>
    <row r="49" ht="19.95" customHeight="1">
      <c r="A49" s="4"/>
      <c r="B49" s="11">
        <v>75</v>
      </c>
      <c r="C49" s="12">
        <v>-0.112</v>
      </c>
      <c r="D49" s="13">
        <f>SUM(J48*C49)</f>
        <v>-111986.873668379</v>
      </c>
      <c r="E49" s="13">
        <f>SUM(J48*0.01495)</f>
        <v>14948.2478691274</v>
      </c>
      <c r="F49" s="13">
        <f>SUM(J48*0.0045)</f>
        <v>4499.472602747390</v>
      </c>
      <c r="G49" s="13">
        <f>SUM(J48+D49-E49-F49)</f>
        <v>868448.206470276</v>
      </c>
      <c r="H49" s="14">
        <f>SUM(I49/J48)</f>
        <v>0.010699796992683</v>
      </c>
      <c r="I49" s="13">
        <f>I24</f>
        <v>10698.542983008</v>
      </c>
      <c r="J49" s="13">
        <f>SUM(G49-I49)</f>
        <v>857749.663487268</v>
      </c>
      <c r="K49" s="4"/>
      <c r="L49" s="5"/>
    </row>
    <row r="50" ht="19.95" customHeight="1">
      <c r="A50" s="7"/>
      <c r="B50" s="15">
        <v>76</v>
      </c>
      <c r="C50" s="16">
        <v>0.457</v>
      </c>
      <c r="D50" s="17">
        <f>SUM(J49*C50)</f>
        <v>391991.596213681</v>
      </c>
      <c r="E50" s="17">
        <f>SUM(J49*0.01495)</f>
        <v>12823.3574691347</v>
      </c>
      <c r="F50" s="17">
        <f>SUM(J49*0.0045)</f>
        <v>3859.873485692710</v>
      </c>
      <c r="G50" s="17">
        <f>SUM(J49+D50-E50-F50)</f>
        <v>1233058.02874612</v>
      </c>
      <c r="H50" s="18">
        <f>SUM(I50/J49)</f>
        <v>0.0127222595440053</v>
      </c>
      <c r="I50" s="17">
        <f>I25</f>
        <v>10912.5138426682</v>
      </c>
      <c r="J50" s="17">
        <f>SUM(G50-I50)</f>
        <v>1222145.51490345</v>
      </c>
      <c r="K50" s="7"/>
      <c r="L50" s="8"/>
    </row>
    <row r="51" ht="19.95" customHeight="1">
      <c r="A51" s="4"/>
      <c r="B51" s="11">
        <v>77</v>
      </c>
      <c r="C51" s="12">
        <v>0.12</v>
      </c>
      <c r="D51" s="13">
        <f>SUM(J50*C51)</f>
        <v>146657.461788414</v>
      </c>
      <c r="E51" s="13">
        <f>SUM(J50*0.01495)</f>
        <v>18271.0754478066</v>
      </c>
      <c r="F51" s="13">
        <f>SUM(J50*0.0045)</f>
        <v>5499.654817065530</v>
      </c>
      <c r="G51" s="13">
        <f>SUM(J50+D51-E51-F51)</f>
        <v>1345032.24642699</v>
      </c>
      <c r="H51" s="14">
        <f>SUM(I51/J50)</f>
        <v>0.009107560420414371</v>
      </c>
      <c r="I51" s="13">
        <f>I26</f>
        <v>11130.7641195216</v>
      </c>
      <c r="J51" s="13">
        <f>SUM(G51-I51)</f>
        <v>1333901.48230747</v>
      </c>
      <c r="K51" s="4"/>
      <c r="L51" s="5"/>
    </row>
    <row r="52" ht="19.95" customHeight="1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8"/>
    </row>
    <row r="53" ht="19.95" customHeight="1">
      <c r="A53" s="4"/>
      <c r="B53" t="s" s="20">
        <v>2</v>
      </c>
      <c r="C53" t="s" s="20">
        <v>3</v>
      </c>
      <c r="D53" t="s" s="20">
        <v>4</v>
      </c>
      <c r="E53" t="s" s="20">
        <v>5</v>
      </c>
      <c r="F53" t="s" s="20">
        <v>6</v>
      </c>
      <c r="G53" t="s" s="20">
        <v>7</v>
      </c>
      <c r="H53" t="s" s="20">
        <v>8</v>
      </c>
      <c r="I53" t="s" s="20">
        <v>9</v>
      </c>
      <c r="J53" t="s" s="20">
        <v>10</v>
      </c>
      <c r="K53" s="4"/>
      <c r="L53" s="5"/>
    </row>
    <row r="54" ht="19.95" customHeight="1">
      <c r="A54" s="7"/>
      <c r="B54" s="7"/>
      <c r="C54" s="7"/>
      <c r="D54" s="7"/>
      <c r="E54" s="7"/>
      <c r="F54" s="7"/>
      <c r="G54" s="7"/>
      <c r="H54" s="7"/>
      <c r="I54" s="7"/>
      <c r="J54" s="17">
        <f>J29</f>
        <v>325000</v>
      </c>
      <c r="K54" s="7"/>
      <c r="L54" s="8"/>
    </row>
    <row r="55" ht="19.95" customHeight="1">
      <c r="A55" s="11">
        <v>3</v>
      </c>
      <c r="B55" s="11">
        <v>56</v>
      </c>
      <c r="C55" s="12">
        <v>0.182</v>
      </c>
      <c r="D55" s="13">
        <f>SUM(J54*C55)</f>
        <v>59150</v>
      </c>
      <c r="E55" s="13">
        <f>SUM(J54*0.01495)</f>
        <v>4858.75</v>
      </c>
      <c r="F55" s="13">
        <f>SUM(J54*0.0045)</f>
        <v>1462.5</v>
      </c>
      <c r="G55" s="13">
        <f>SUM(J54+D55-E55-F55)</f>
        <v>377828.75</v>
      </c>
      <c r="H55" s="14">
        <f>SUM(I55/J54)</f>
        <v>0.08615384615384621</v>
      </c>
      <c r="I55" s="13">
        <f>I30</f>
        <v>28000</v>
      </c>
      <c r="J55" s="13">
        <f>SUM(G55-I55)</f>
        <v>349828.75</v>
      </c>
      <c r="K55" s="4"/>
      <c r="L55" s="5"/>
    </row>
    <row r="56" ht="19.95" customHeight="1">
      <c r="A56" s="7"/>
      <c r="B56" s="15">
        <v>57</v>
      </c>
      <c r="C56" s="16">
        <v>-0.15</v>
      </c>
      <c r="D56" s="17">
        <f>SUM(J55*C56)</f>
        <v>-52474.3125</v>
      </c>
      <c r="E56" s="17">
        <f>SUM(J55*0.01495)</f>
        <v>5229.9398125</v>
      </c>
      <c r="F56" s="17">
        <f>SUM(J55*0.0045)</f>
        <v>1574.229375</v>
      </c>
      <c r="G56" s="17">
        <f>SUM(J55+D56-E56-F56)</f>
        <v>290550.2683125</v>
      </c>
      <c r="H56" s="18">
        <f>SUM(I56/J55)</f>
        <v>0.0816399452589303</v>
      </c>
      <c r="I56" s="17">
        <f>I31</f>
        <v>28560</v>
      </c>
      <c r="J56" s="17">
        <f>SUM(G56-I56)</f>
        <v>261990.2683125</v>
      </c>
      <c r="K56" s="7"/>
      <c r="L56" s="8"/>
    </row>
    <row r="57" ht="19.95" customHeight="1">
      <c r="A57" s="4"/>
      <c r="B57" s="11">
        <v>58</v>
      </c>
      <c r="C57" s="12">
        <v>-0.242</v>
      </c>
      <c r="D57" s="13">
        <f>SUM(J56*C57)</f>
        <v>-63401.644931625</v>
      </c>
      <c r="E57" s="13">
        <f>SUM(J56*0.01495)</f>
        <v>3916.754511271880</v>
      </c>
      <c r="F57" s="13">
        <f>SUM(J56*0.0045)</f>
        <v>1178.956207406250</v>
      </c>
      <c r="G57" s="13">
        <f>SUM(J56+D57-E57-F57)</f>
        <v>193492.912662197</v>
      </c>
      <c r="H57" s="14">
        <f>SUM(I57/J56)</f>
        <v>0.111191916354895</v>
      </c>
      <c r="I57" s="13">
        <f>I32</f>
        <v>29131.2</v>
      </c>
      <c r="J57" s="13">
        <f>SUM(G57-I57)</f>
        <v>164361.712662197</v>
      </c>
      <c r="K57" s="4"/>
      <c r="L57" s="5"/>
    </row>
    <row r="58" ht="19.95" customHeight="1">
      <c r="A58" s="7"/>
      <c r="B58" s="15">
        <v>59</v>
      </c>
      <c r="C58" s="16">
        <v>0.32</v>
      </c>
      <c r="D58" s="17">
        <f>SUM(J57*C58)</f>
        <v>52595.748051903</v>
      </c>
      <c r="E58" s="17">
        <f>SUM(J57*0.01495)</f>
        <v>2457.207604299850</v>
      </c>
      <c r="F58" s="17">
        <f>SUM(J57*0.0045)</f>
        <v>739.627706979887</v>
      </c>
      <c r="G58" s="17">
        <f>SUM(J57+D58-E58-F58)</f>
        <v>213760.62540282</v>
      </c>
      <c r="H58" s="18">
        <f>SUM(I58/J57)</f>
        <v>0.180783124723634</v>
      </c>
      <c r="I58" s="17">
        <f>I33</f>
        <v>29713.824</v>
      </c>
      <c r="J58" s="17">
        <f>SUM(G58-I58)</f>
        <v>184046.80140282</v>
      </c>
      <c r="K58" s="7"/>
      <c r="L58" s="8"/>
    </row>
    <row r="59" ht="19.95" customHeight="1">
      <c r="A59" s="4"/>
      <c r="B59" s="11">
        <v>60</v>
      </c>
      <c r="C59" s="12">
        <v>0.215</v>
      </c>
      <c r="D59" s="13">
        <f>SUM(J58*C59)</f>
        <v>39570.0623016063</v>
      </c>
      <c r="E59" s="13">
        <f>SUM(J58*0.01495)</f>
        <v>2751.499680972160</v>
      </c>
      <c r="F59" s="13">
        <f>SUM(J58*0.0045)</f>
        <v>828.2106063126899</v>
      </c>
      <c r="G59" s="13">
        <f>SUM(J58+D59-E59-F59)</f>
        <v>220037.153417141</v>
      </c>
      <c r="H59" s="14">
        <f>SUM(I59/J58)</f>
        <v>0.164676051140194</v>
      </c>
      <c r="I59" s="13">
        <f>I34</f>
        <v>30308.10048</v>
      </c>
      <c r="J59" s="13">
        <f>SUM(G59-I59)</f>
        <v>189729.052937141</v>
      </c>
      <c r="K59" s="4"/>
      <c r="L59" s="5"/>
    </row>
    <row r="60" ht="19.95" customHeight="1">
      <c r="A60" s="7"/>
      <c r="B60" s="15">
        <v>61</v>
      </c>
      <c r="C60" s="16">
        <v>0.298</v>
      </c>
      <c r="D60" s="17">
        <f>SUM(J59*C60)</f>
        <v>56539.257775268</v>
      </c>
      <c r="E60" s="17">
        <f>SUM(J59*0.01495)</f>
        <v>2836.449341410260</v>
      </c>
      <c r="F60" s="17">
        <f>SUM(J59*0.0045)</f>
        <v>853.780738217135</v>
      </c>
      <c r="G60" s="17">
        <f>SUM(J59+D60-E60-F60)</f>
        <v>242578.080632782</v>
      </c>
      <c r="H60" s="18">
        <f>SUM(I60/J59)</f>
        <v>0.162939001755531</v>
      </c>
      <c r="I60" s="17">
        <f>I35</f>
        <v>30914.2624896</v>
      </c>
      <c r="J60" s="17">
        <f>SUM(G60-I60)</f>
        <v>211663.818143182</v>
      </c>
      <c r="K60" s="7"/>
      <c r="L60" s="8"/>
    </row>
    <row r="61" ht="19.95" customHeight="1">
      <c r="A61" s="4"/>
      <c r="B61" s="11">
        <v>62</v>
      </c>
      <c r="C61" s="12">
        <v>0.435</v>
      </c>
      <c r="D61" s="13">
        <f>SUM(J60*C61)</f>
        <v>92073.7608922842</v>
      </c>
      <c r="E61" s="13">
        <f>SUM(J60*0.01495)</f>
        <v>3164.374081240570</v>
      </c>
      <c r="F61" s="13">
        <f>SUM(J60*0.0045)</f>
        <v>952.487181644319</v>
      </c>
      <c r="G61" s="13">
        <f>SUM(J60+D61-E61-F61)</f>
        <v>299620.717772581</v>
      </c>
      <c r="H61" s="14">
        <f>SUM(I61/J60)</f>
        <v>0.148974671325552</v>
      </c>
      <c r="I61" s="13">
        <f>I36</f>
        <v>31532.547739392</v>
      </c>
      <c r="J61" s="13">
        <f>SUM(G61-I61)</f>
        <v>268088.170033189</v>
      </c>
      <c r="K61" s="4"/>
      <c r="L61" s="5"/>
    </row>
    <row r="62" ht="19.95" customHeight="1">
      <c r="A62" s="7"/>
      <c r="B62" s="15">
        <v>63</v>
      </c>
      <c r="C62" s="16">
        <v>-0.024</v>
      </c>
      <c r="D62" s="17">
        <f>SUM(J61*C62)</f>
        <v>-6434.116080796540</v>
      </c>
      <c r="E62" s="17">
        <f>SUM(J61*0.01495)</f>
        <v>4007.918141996180</v>
      </c>
      <c r="F62" s="17">
        <f>SUM(J61*0.0045)</f>
        <v>1206.396765149350</v>
      </c>
      <c r="G62" s="17">
        <f>SUM(J61+D62-E62-F62)</f>
        <v>256439.739045247</v>
      </c>
      <c r="H62" s="18">
        <f>SUM(I62/J61)</f>
        <v>0.119972465365398</v>
      </c>
      <c r="I62" s="17">
        <f>I37</f>
        <v>32163.1986941798</v>
      </c>
      <c r="J62" s="17">
        <f>SUM(G62-I62)</f>
        <v>224276.540351067</v>
      </c>
      <c r="K62" s="7"/>
      <c r="L62" s="8"/>
    </row>
    <row r="63" ht="19.95" customHeight="1">
      <c r="A63" s="4"/>
      <c r="B63" s="11">
        <v>64</v>
      </c>
      <c r="C63" s="12">
        <v>-0.335</v>
      </c>
      <c r="D63" s="13">
        <f>SUM(J62*C63)</f>
        <v>-75132.6410176074</v>
      </c>
      <c r="E63" s="13">
        <f>SUM(J62*0.01495)</f>
        <v>3352.934278248450</v>
      </c>
      <c r="F63" s="13">
        <f>SUM(J62*0.0045)</f>
        <v>1009.2444315798</v>
      </c>
      <c r="G63" s="13">
        <f>SUM(J62+D63-E63-F63)</f>
        <v>144781.720623631</v>
      </c>
      <c r="H63" s="14">
        <f>SUM(I63/J62)</f>
        <v>0.146276835805967</v>
      </c>
      <c r="I63" s="13">
        <f>I38</f>
        <v>32806.4626680634</v>
      </c>
      <c r="J63" s="13">
        <f>SUM(G63-I63)</f>
        <v>111975.257955568</v>
      </c>
      <c r="K63" s="4"/>
      <c r="L63" s="5"/>
    </row>
    <row r="64" ht="19.95" customHeight="1">
      <c r="A64" s="7"/>
      <c r="B64" s="15">
        <v>65</v>
      </c>
      <c r="C64" s="16">
        <v>0.45</v>
      </c>
      <c r="D64" s="17">
        <f>SUM(J63*C64)</f>
        <v>50388.8660800056</v>
      </c>
      <c r="E64" s="17">
        <f>SUM(J63*0.01495)</f>
        <v>1674.030106435740</v>
      </c>
      <c r="F64" s="17">
        <f>SUM(J63*0.0045)</f>
        <v>503.888660800056</v>
      </c>
      <c r="G64" s="17">
        <f>SUM(J63+D64-E64-F64)</f>
        <v>160186.205268338</v>
      </c>
      <c r="H64" s="18">
        <f>SUM(I64/J63)</f>
        <v>0.298839159046213</v>
      </c>
      <c r="I64" s="17">
        <f>I39</f>
        <v>33462.5919214247</v>
      </c>
      <c r="J64" s="17">
        <f>SUM(G64-I64)</f>
        <v>126723.613346913</v>
      </c>
      <c r="K64" s="7"/>
      <c r="L64" s="8"/>
    </row>
    <row r="65" ht="19.95" customHeight="1">
      <c r="A65" s="4"/>
      <c r="B65" s="11">
        <v>66</v>
      </c>
      <c r="C65" s="12">
        <v>0.473</v>
      </c>
      <c r="D65" s="13">
        <f>SUM(J64*C65)</f>
        <v>59940.2691130898</v>
      </c>
      <c r="E65" s="13">
        <f>SUM(J64*0.01495)</f>
        <v>1894.518019536350</v>
      </c>
      <c r="F65" s="13">
        <f>SUM(J64*0.0045)</f>
        <v>570.2562600611089</v>
      </c>
      <c r="G65" s="13">
        <f>SUM(J64+D65-E65-F65)</f>
        <v>184199.108180405</v>
      </c>
      <c r="H65" s="14">
        <f>SUM(I65/J64)</f>
        <v>0.181497349961417</v>
      </c>
      <c r="I65" s="13">
        <f>I40</f>
        <v>23000</v>
      </c>
      <c r="J65" s="13">
        <f>SUM(G65-I65)</f>
        <v>161199.108180405</v>
      </c>
      <c r="K65" s="4"/>
      <c r="L65" s="5"/>
    </row>
    <row r="66" ht="19.95" customHeight="1">
      <c r="A66" s="7"/>
      <c r="B66" s="15">
        <v>67</v>
      </c>
      <c r="C66" s="16">
        <v>-0.096</v>
      </c>
      <c r="D66" s="17">
        <f>SUM(J65*C66)</f>
        <v>-15475.1143853189</v>
      </c>
      <c r="E66" s="17">
        <f>SUM(J65*0.01495)</f>
        <v>2409.926667297050</v>
      </c>
      <c r="F66" s="17">
        <f>SUM(J65*0.0045)</f>
        <v>725.395986811823</v>
      </c>
      <c r="G66" s="17">
        <f>SUM(J65+D66-E66-F66)</f>
        <v>142588.671140977</v>
      </c>
      <c r="H66" s="18">
        <f>SUM(I66/J65)</f>
        <v>0.145534303910322</v>
      </c>
      <c r="I66" s="17">
        <f>I41</f>
        <v>23460</v>
      </c>
      <c r="J66" s="17">
        <f>SUM(G66-I66)</f>
        <v>119128.671140977</v>
      </c>
      <c r="K66" s="7"/>
      <c r="L66" s="8"/>
    </row>
    <row r="67" ht="19.95" customHeight="1">
      <c r="A67" s="4"/>
      <c r="B67" s="11">
        <v>68</v>
      </c>
      <c r="C67" s="12">
        <v>0.231</v>
      </c>
      <c r="D67" s="13">
        <f>SUM(J66*C67)</f>
        <v>27518.7230335657</v>
      </c>
      <c r="E67" s="13">
        <f>SUM(J66*0.01495)</f>
        <v>1780.973633557610</v>
      </c>
      <c r="F67" s="13">
        <f>SUM(J66*0.0045)</f>
        <v>536.079020134397</v>
      </c>
      <c r="G67" s="13">
        <f>SUM(J66+D67-E67-F67)</f>
        <v>144330.341520851</v>
      </c>
      <c r="H67" s="14">
        <f>SUM(I67/J66)</f>
        <v>0.200868521161309</v>
      </c>
      <c r="I67" s="13">
        <f>I42</f>
        <v>23929.2</v>
      </c>
      <c r="J67" s="13">
        <f>SUM(G67-I67)</f>
        <v>120401.141520851</v>
      </c>
      <c r="K67" s="4"/>
      <c r="L67" s="5"/>
    </row>
    <row r="68" ht="19.95" customHeight="1">
      <c r="A68" s="7"/>
      <c r="B68" s="15">
        <v>69</v>
      </c>
      <c r="C68" s="16">
        <v>0.378</v>
      </c>
      <c r="D68" s="17">
        <f>SUM(J67*C68)</f>
        <v>45511.6314948817</v>
      </c>
      <c r="E68" s="17">
        <f>SUM(J67*0.01495)</f>
        <v>1799.997065736720</v>
      </c>
      <c r="F68" s="17">
        <f>SUM(J67*0.0045)</f>
        <v>541.805136843830</v>
      </c>
      <c r="G68" s="17">
        <f>SUM(J67+D68-E68-F68)</f>
        <v>163570.970813152</v>
      </c>
      <c r="H68" s="18">
        <f>SUM(I68/J67)</f>
        <v>0.078902906401056</v>
      </c>
      <c r="I68" s="17">
        <f>I43</f>
        <v>9500</v>
      </c>
      <c r="J68" s="17">
        <f>SUM(G68-I68)</f>
        <v>154070.970813152</v>
      </c>
      <c r="K68" s="7"/>
      <c r="L68" s="8"/>
    </row>
    <row r="69" ht="19.95" customHeight="1">
      <c r="A69" s="4"/>
      <c r="B69" s="11">
        <v>70</v>
      </c>
      <c r="C69" s="12">
        <v>-0.08500000000000001</v>
      </c>
      <c r="D69" s="13">
        <f>SUM(J68*C69)</f>
        <v>-13096.0325191179</v>
      </c>
      <c r="E69" s="13">
        <f>SUM(J68*0.01495)</f>
        <v>2303.361013656620</v>
      </c>
      <c r="F69" s="13">
        <f>SUM(J68*0.0045)</f>
        <v>693.319368659184</v>
      </c>
      <c r="G69" s="13">
        <f>SUM(J68+D69-E69-F69)</f>
        <v>137978.257911718</v>
      </c>
      <c r="H69" s="14">
        <f>SUM(I69/J68)</f>
        <v>0.0628930936753261</v>
      </c>
      <c r="I69" s="13">
        <f>I44</f>
        <v>9690</v>
      </c>
      <c r="J69" s="13">
        <f>SUM(G69-I69)</f>
        <v>128288.257911718</v>
      </c>
      <c r="K69" s="4"/>
      <c r="L69" s="5"/>
    </row>
    <row r="70" ht="19.95" customHeight="1">
      <c r="A70" s="7"/>
      <c r="B70" s="15">
        <v>71</v>
      </c>
      <c r="C70" s="16">
        <v>0.282</v>
      </c>
      <c r="D70" s="17">
        <f>SUM(J69*C70)</f>
        <v>36177.2887311045</v>
      </c>
      <c r="E70" s="17">
        <f>SUM(J69*0.01495)</f>
        <v>1917.909455780180</v>
      </c>
      <c r="F70" s="17">
        <f>SUM(J69*0.0045)</f>
        <v>577.297160602731</v>
      </c>
      <c r="G70" s="17">
        <f>SUM(J69+D70-E70-F70)</f>
        <v>161970.34002644</v>
      </c>
      <c r="H70" s="18">
        <f>SUM(I70/J69)</f>
        <v>0.0770436839730225</v>
      </c>
      <c r="I70" s="17">
        <f>I45</f>
        <v>9883.799999999999</v>
      </c>
      <c r="J70" s="17">
        <f>SUM(G70-I70)</f>
        <v>152086.54002644</v>
      </c>
      <c r="K70" s="7"/>
      <c r="L70" s="8"/>
    </row>
    <row r="71" ht="19.95" customHeight="1">
      <c r="A71" s="4"/>
      <c r="B71" s="11">
        <v>72</v>
      </c>
      <c r="C71" s="12">
        <v>0.034</v>
      </c>
      <c r="D71" s="13">
        <f>SUM(J70*C71)</f>
        <v>5170.942360898960</v>
      </c>
      <c r="E71" s="13">
        <f>SUM(J70*0.01495)</f>
        <v>2273.693773395280</v>
      </c>
      <c r="F71" s="13">
        <f>SUM(J70*0.0045)</f>
        <v>684.389430118980</v>
      </c>
      <c r="G71" s="13">
        <f>SUM(J70+D71-E71-F71)</f>
        <v>154299.399183825</v>
      </c>
      <c r="H71" s="14">
        <f>SUM(I71/J70)</f>
        <v>0.0662877595758793</v>
      </c>
      <c r="I71" s="13">
        <f>I46</f>
        <v>10081.476</v>
      </c>
      <c r="J71" s="13">
        <f>SUM(G71-I71)</f>
        <v>144217.923183825</v>
      </c>
      <c r="K71" s="4"/>
      <c r="L71" s="5"/>
    </row>
    <row r="72" ht="19.95" customHeight="1">
      <c r="A72" s="7"/>
      <c r="B72" s="15">
        <v>73</v>
      </c>
      <c r="C72" s="16">
        <v>0.306</v>
      </c>
      <c r="D72" s="17">
        <f>SUM(J71*C72)</f>
        <v>44130.6844942505</v>
      </c>
      <c r="E72" s="17">
        <f>SUM(J71*0.01495)</f>
        <v>2156.057951598180</v>
      </c>
      <c r="F72" s="17">
        <f>SUM(J71*0.0045)</f>
        <v>648.980654327213</v>
      </c>
      <c r="G72" s="17">
        <f>SUM(J71+D72-E72-F72)</f>
        <v>185543.56907215</v>
      </c>
      <c r="H72" s="18">
        <f>SUM(I72/J71)</f>
        <v>0.0713025488995068</v>
      </c>
      <c r="I72" s="17">
        <f>I47</f>
        <v>10283.10552</v>
      </c>
      <c r="J72" s="17">
        <f>SUM(G72-I72)</f>
        <v>175260.46355215</v>
      </c>
      <c r="K72" s="7"/>
      <c r="L72" s="8"/>
    </row>
    <row r="73" ht="19.95" customHeight="1">
      <c r="A73" s="4"/>
      <c r="B73" s="11">
        <v>74</v>
      </c>
      <c r="C73" s="12">
        <v>-0.112</v>
      </c>
      <c r="D73" s="13">
        <f>SUM(J72*C73)</f>
        <v>-19629.1719178408</v>
      </c>
      <c r="E73" s="13">
        <f>SUM(J72*0.01495)</f>
        <v>2620.143930104640</v>
      </c>
      <c r="F73" s="13">
        <f>SUM(J72*0.0045)</f>
        <v>788.672085984675</v>
      </c>
      <c r="G73" s="13">
        <f>SUM(J72+D73-E73-F73)</f>
        <v>152222.47561822</v>
      </c>
      <c r="H73" s="14">
        <f>SUM(I73/J72)</f>
        <v>0.0598467413460823</v>
      </c>
      <c r="I73" s="13">
        <f>I48</f>
        <v>10488.7676304</v>
      </c>
      <c r="J73" s="13">
        <f>SUM(G73-I73)</f>
        <v>141733.70798782</v>
      </c>
      <c r="K73" s="4"/>
      <c r="L73" s="5"/>
    </row>
    <row r="74" ht="19.95" customHeight="1">
      <c r="A74" s="7"/>
      <c r="B74" s="15">
        <v>75</v>
      </c>
      <c r="C74" s="16">
        <v>0.457</v>
      </c>
      <c r="D74" s="17">
        <f>SUM(J73*C74)</f>
        <v>64772.3045504337</v>
      </c>
      <c r="E74" s="17">
        <f>SUM(J73*0.01495)</f>
        <v>2118.918934417910</v>
      </c>
      <c r="F74" s="17">
        <f>SUM(J73*0.0045)</f>
        <v>637.801685945190</v>
      </c>
      <c r="G74" s="17">
        <f>SUM(J73+D74-E74-F74)</f>
        <v>203749.291917891</v>
      </c>
      <c r="H74" s="18">
        <f>SUM(I74/J73)</f>
        <v>0.075483405711275</v>
      </c>
      <c r="I74" s="17">
        <f>I49</f>
        <v>10698.542983008</v>
      </c>
      <c r="J74" s="17">
        <f>SUM(G74-I74)</f>
        <v>193050.748934883</v>
      </c>
      <c r="K74" s="7"/>
      <c r="L74" s="8"/>
    </row>
    <row r="75" ht="19.95" customHeight="1">
      <c r="A75" s="4"/>
      <c r="B75" s="11">
        <v>76</v>
      </c>
      <c r="C75" s="12">
        <v>0.12</v>
      </c>
      <c r="D75" s="13">
        <f>SUM(J74*C75)</f>
        <v>23166.089872186</v>
      </c>
      <c r="E75" s="13">
        <f>SUM(J74*0.01495)</f>
        <v>2886.1086965765</v>
      </c>
      <c r="F75" s="13">
        <f>SUM(J74*0.0045)</f>
        <v>868.728370206974</v>
      </c>
      <c r="G75" s="13">
        <f>SUM(J74+D75-E75-F75)</f>
        <v>212462.001740286</v>
      </c>
      <c r="H75" s="14">
        <f>SUM(I75/J74)</f>
        <v>0.0565266589374851</v>
      </c>
      <c r="I75" s="13">
        <f>I50</f>
        <v>10912.5138426682</v>
      </c>
      <c r="J75" s="13">
        <f>SUM(G75-I75)</f>
        <v>201549.487897618</v>
      </c>
      <c r="K75" s="4"/>
      <c r="L75" s="5"/>
    </row>
    <row r="76" ht="19.95" customHeight="1">
      <c r="A76" s="7"/>
      <c r="B76" s="15">
        <v>77</v>
      </c>
      <c r="C76" s="16">
        <v>0.546</v>
      </c>
      <c r="D76" s="17">
        <f>SUM(J75*C76)</f>
        <v>110046.020392099</v>
      </c>
      <c r="E76" s="17">
        <f>SUM(J75*0.01495)</f>
        <v>3013.164844069390</v>
      </c>
      <c r="F76" s="17">
        <f>SUM(J75*0.0045)</f>
        <v>906.9726955392809</v>
      </c>
      <c r="G76" s="17">
        <f>SUM(J75+D76-E76-F76)</f>
        <v>307675.370750108</v>
      </c>
      <c r="H76" s="18">
        <f>SUM(I76/J75)</f>
        <v>0.0552259608080758</v>
      </c>
      <c r="I76" s="17">
        <f>I51</f>
        <v>11130.7641195216</v>
      </c>
      <c r="J76" s="17">
        <f>SUM(G76-I76)</f>
        <v>296544.606630586</v>
      </c>
      <c r="K76" s="7"/>
      <c r="L76" s="8"/>
    </row>
    <row r="77" ht="19.95" customHeight="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5"/>
    </row>
    <row r="78" ht="19.95" customHeight="1">
      <c r="A78" s="7"/>
      <c r="B78" t="s" s="19">
        <v>2</v>
      </c>
      <c r="C78" t="s" s="19">
        <v>3</v>
      </c>
      <c r="D78" t="s" s="19">
        <v>4</v>
      </c>
      <c r="E78" t="s" s="19">
        <v>5</v>
      </c>
      <c r="F78" t="s" s="19">
        <v>6</v>
      </c>
      <c r="G78" t="s" s="19">
        <v>7</v>
      </c>
      <c r="H78" t="s" s="19">
        <v>8</v>
      </c>
      <c r="I78" t="s" s="19">
        <v>9</v>
      </c>
      <c r="J78" t="s" s="19">
        <v>10</v>
      </c>
      <c r="K78" s="7"/>
      <c r="L78" s="8"/>
    </row>
    <row r="79" ht="19.95" customHeight="1">
      <c r="A79" s="4"/>
      <c r="B79" s="4"/>
      <c r="C79" s="4"/>
      <c r="D79" s="4"/>
      <c r="E79" s="4"/>
      <c r="F79" s="4"/>
      <c r="G79" s="4"/>
      <c r="H79" s="4"/>
      <c r="I79" s="4"/>
      <c r="J79" s="13">
        <f>J54</f>
        <v>325000</v>
      </c>
      <c r="K79" s="4"/>
      <c r="L79" s="5"/>
    </row>
    <row r="80" ht="19.95" customHeight="1">
      <c r="A80" s="15">
        <v>4</v>
      </c>
      <c r="B80" s="15">
        <v>56</v>
      </c>
      <c r="C80" s="16">
        <v>-0.15</v>
      </c>
      <c r="D80" s="17">
        <f>SUM(J79*C80)</f>
        <v>-48750</v>
      </c>
      <c r="E80" s="17">
        <f>SUM(J79*0.01495)</f>
        <v>4858.75</v>
      </c>
      <c r="F80" s="17">
        <f>SUM(J79*0.0045)</f>
        <v>1462.5</v>
      </c>
      <c r="G80" s="17">
        <f>SUM(J79+D80-E80-F80)</f>
        <v>269928.75</v>
      </c>
      <c r="H80" s="18">
        <f>SUM(I80/J79)</f>
        <v>0.08615384615384621</v>
      </c>
      <c r="I80" s="17">
        <f>I55</f>
        <v>28000</v>
      </c>
      <c r="J80" s="17">
        <f>SUM(G80-I80)</f>
        <v>241928.75</v>
      </c>
      <c r="K80" s="7"/>
      <c r="L80" s="8"/>
    </row>
    <row r="81" ht="19.95" customHeight="1">
      <c r="A81" s="4"/>
      <c r="B81" s="11">
        <v>57</v>
      </c>
      <c r="C81" s="12">
        <v>-0.242</v>
      </c>
      <c r="D81" s="13">
        <f>SUM(J80*C81)</f>
        <v>-58546.7575</v>
      </c>
      <c r="E81" s="13">
        <f>SUM(J80*0.01495)</f>
        <v>3616.8348125</v>
      </c>
      <c r="F81" s="13">
        <f>SUM(J80*0.0045)</f>
        <v>1088.679375</v>
      </c>
      <c r="G81" s="13">
        <f>SUM(J80+D81-E81-F81)</f>
        <v>178676.4783125</v>
      </c>
      <c r="H81" s="14">
        <f>SUM(I81/J80)</f>
        <v>0.118051285760787</v>
      </c>
      <c r="I81" s="13">
        <f>I56</f>
        <v>28560</v>
      </c>
      <c r="J81" s="13">
        <f>SUM(G81-I81)</f>
        <v>150116.4783125</v>
      </c>
      <c r="K81" s="4"/>
      <c r="L81" s="5"/>
    </row>
    <row r="82" ht="19.95" customHeight="1">
      <c r="A82" s="7"/>
      <c r="B82" s="15">
        <v>58</v>
      </c>
      <c r="C82" s="16">
        <v>0.32</v>
      </c>
      <c r="D82" s="17">
        <f>SUM(J81*C82)</f>
        <v>48037.27306</v>
      </c>
      <c r="E82" s="17">
        <f>SUM(J81*0.01495)</f>
        <v>2244.241350771880</v>
      </c>
      <c r="F82" s="17">
        <f>SUM(J81*0.0045)</f>
        <v>675.524152406250</v>
      </c>
      <c r="G82" s="17">
        <f>SUM(J81+D82-E82-F82)</f>
        <v>195233.985869322</v>
      </c>
      <c r="H82" s="18">
        <f>SUM(I82/J81)</f>
        <v>0.194057310213187</v>
      </c>
      <c r="I82" s="17">
        <f>I57</f>
        <v>29131.2</v>
      </c>
      <c r="J82" s="17">
        <f>SUM(G82-I82)</f>
        <v>166102.785869322</v>
      </c>
      <c r="K82" s="7"/>
      <c r="L82" s="8"/>
    </row>
    <row r="83" ht="19.95" customHeight="1">
      <c r="A83" s="4"/>
      <c r="B83" s="11">
        <v>59</v>
      </c>
      <c r="C83" s="12">
        <v>0.215</v>
      </c>
      <c r="D83" s="13">
        <f>SUM(J82*C83)</f>
        <v>35712.0989619042</v>
      </c>
      <c r="E83" s="13">
        <f>SUM(J82*0.01495)</f>
        <v>2483.236648746360</v>
      </c>
      <c r="F83" s="13">
        <f>SUM(J82*0.0045)</f>
        <v>747.462536411949</v>
      </c>
      <c r="G83" s="13">
        <f>SUM(J82+D83-E83-F83)</f>
        <v>198584.185646068</v>
      </c>
      <c r="H83" s="14">
        <f>SUM(I83/J82)</f>
        <v>0.178888173635912</v>
      </c>
      <c r="I83" s="13">
        <f>I58</f>
        <v>29713.824</v>
      </c>
      <c r="J83" s="13">
        <f>SUM(G83-I83)</f>
        <v>168870.361646068</v>
      </c>
      <c r="K83" s="4"/>
      <c r="L83" s="5"/>
    </row>
    <row r="84" ht="19.95" customHeight="1">
      <c r="A84" s="7"/>
      <c r="B84" s="15">
        <v>60</v>
      </c>
      <c r="C84" s="16">
        <v>0.298</v>
      </c>
      <c r="D84" s="17">
        <f>SUM(J83*C84)</f>
        <v>50323.3677705283</v>
      </c>
      <c r="E84" s="17">
        <f>SUM(J83*0.01495)</f>
        <v>2524.611906608720</v>
      </c>
      <c r="F84" s="17">
        <f>SUM(J83*0.0045)</f>
        <v>759.916627407306</v>
      </c>
      <c r="G84" s="17">
        <f>SUM(J83+D84-E84-F84)</f>
        <v>215909.20088258</v>
      </c>
      <c r="H84" s="18">
        <f>SUM(I84/J83)</f>
        <v>0.179475546712703</v>
      </c>
      <c r="I84" s="17">
        <f>I59</f>
        <v>30308.10048</v>
      </c>
      <c r="J84" s="17">
        <f>SUM(G84-I84)</f>
        <v>185601.10040258</v>
      </c>
      <c r="K84" s="7"/>
      <c r="L84" s="8"/>
    </row>
    <row r="85" ht="19.95" customHeight="1">
      <c r="A85" s="4"/>
      <c r="B85" s="11">
        <v>61</v>
      </c>
      <c r="C85" s="12">
        <v>0.435</v>
      </c>
      <c r="D85" s="13">
        <f>SUM(J84*C85)</f>
        <v>80736.4786751223</v>
      </c>
      <c r="E85" s="13">
        <f>SUM(J84*0.01495)</f>
        <v>2774.736451018570</v>
      </c>
      <c r="F85" s="13">
        <f>SUM(J84*0.0045)</f>
        <v>835.204951811610</v>
      </c>
      <c r="G85" s="13">
        <f>SUM(J84+D85-E85-F85)</f>
        <v>262727.637674872</v>
      </c>
      <c r="H85" s="14">
        <f>SUM(I85/J84)</f>
        <v>0.166562926742056</v>
      </c>
      <c r="I85" s="13">
        <f>I60</f>
        <v>30914.2624896</v>
      </c>
      <c r="J85" s="13">
        <f>SUM(G85-I85)</f>
        <v>231813.375185272</v>
      </c>
      <c r="K85" s="4"/>
      <c r="L85" s="5"/>
    </row>
    <row r="86" ht="19.95" customHeight="1">
      <c r="A86" s="7"/>
      <c r="B86" s="15">
        <v>62</v>
      </c>
      <c r="C86" s="16">
        <v>-0.024</v>
      </c>
      <c r="D86" s="17">
        <f>SUM(J85*C86)</f>
        <v>-5563.521004446530</v>
      </c>
      <c r="E86" s="17">
        <f>SUM(J85*0.01495)</f>
        <v>3465.609959019820</v>
      </c>
      <c r="F86" s="17">
        <f>SUM(J85*0.0045)</f>
        <v>1043.160188333720</v>
      </c>
      <c r="G86" s="17">
        <f>SUM(J85+D86-E86-F86)</f>
        <v>221741.084033472</v>
      </c>
      <c r="H86" s="18">
        <f>SUM(I86/J85)</f>
        <v>0.13602557537584</v>
      </c>
      <c r="I86" s="17">
        <f>I61</f>
        <v>31532.547739392</v>
      </c>
      <c r="J86" s="17">
        <f>SUM(G86-I86)</f>
        <v>190208.53629408</v>
      </c>
      <c r="K86" s="7"/>
      <c r="L86" s="8"/>
    </row>
    <row r="87" ht="19.95" customHeight="1">
      <c r="A87" s="4"/>
      <c r="B87" s="11">
        <v>63</v>
      </c>
      <c r="C87" s="12">
        <v>-0.335</v>
      </c>
      <c r="D87" s="13">
        <f>SUM(J86*C87)</f>
        <v>-63719.8596585168</v>
      </c>
      <c r="E87" s="13">
        <f>SUM(J86*0.01495)</f>
        <v>2843.6176175965</v>
      </c>
      <c r="F87" s="13">
        <f>SUM(J86*0.0045)</f>
        <v>855.938413323360</v>
      </c>
      <c r="G87" s="13">
        <f>SUM(J86+D87-E87-F87)</f>
        <v>122789.120604643</v>
      </c>
      <c r="H87" s="14">
        <f>SUM(I87/J86)</f>
        <v>0.169094401969702</v>
      </c>
      <c r="I87" s="13">
        <f>I62</f>
        <v>32163.1986941798</v>
      </c>
      <c r="J87" s="13">
        <f>SUM(G87-I87)</f>
        <v>90625.921910463207</v>
      </c>
      <c r="K87" s="4"/>
      <c r="L87" s="5"/>
    </row>
    <row r="88" ht="19.95" customHeight="1">
      <c r="A88" s="7"/>
      <c r="B88" s="15">
        <v>64</v>
      </c>
      <c r="C88" s="16">
        <v>0.45</v>
      </c>
      <c r="D88" s="17">
        <f>SUM(J87*C88)</f>
        <v>40781.6648597084</v>
      </c>
      <c r="E88" s="17">
        <f>SUM(J87*0.01495)</f>
        <v>1354.857532561420</v>
      </c>
      <c r="F88" s="17">
        <f>SUM(J87*0.0045)</f>
        <v>407.816648597084</v>
      </c>
      <c r="G88" s="17">
        <f>SUM(J87+D88-E88-F88)</f>
        <v>129644.912589013</v>
      </c>
      <c r="H88" s="18">
        <f>SUM(I88/J87)</f>
        <v>0.361998664140218</v>
      </c>
      <c r="I88" s="17">
        <f>I63</f>
        <v>32806.4626680634</v>
      </c>
      <c r="J88" s="17">
        <f>SUM(G88-I88)</f>
        <v>96838.4499209496</v>
      </c>
      <c r="K88" s="7"/>
      <c r="L88" s="8"/>
    </row>
    <row r="89" ht="19.95" customHeight="1">
      <c r="A89" s="4"/>
      <c r="B89" s="11">
        <v>65</v>
      </c>
      <c r="C89" s="12">
        <v>0.473</v>
      </c>
      <c r="D89" s="13">
        <f>SUM(J88*C89)</f>
        <v>45804.5868126092</v>
      </c>
      <c r="E89" s="13">
        <f>SUM(J88*0.01495)</f>
        <v>1447.7348263182</v>
      </c>
      <c r="F89" s="13">
        <f>SUM(J88*0.0045)</f>
        <v>435.773024644273</v>
      </c>
      <c r="G89" s="13">
        <f>SUM(J88+D89-E89-F89)</f>
        <v>140759.528882596</v>
      </c>
      <c r="H89" s="14">
        <f>SUM(I89/J88)</f>
        <v>0.345550676913361</v>
      </c>
      <c r="I89" s="13">
        <f>I64</f>
        <v>33462.5919214247</v>
      </c>
      <c r="J89" s="13">
        <f>SUM(G89-I89)</f>
        <v>107296.936961171</v>
      </c>
      <c r="K89" s="4"/>
      <c r="L89" s="5"/>
    </row>
    <row r="90" ht="19.95" customHeight="1">
      <c r="A90" s="7"/>
      <c r="B90" s="15">
        <v>66</v>
      </c>
      <c r="C90" s="16">
        <v>-0.096</v>
      </c>
      <c r="D90" s="17">
        <f>SUM(J89*C90)</f>
        <v>-10300.5059482724</v>
      </c>
      <c r="E90" s="17">
        <f>SUM(J89*0.01495)</f>
        <v>1604.089207569510</v>
      </c>
      <c r="F90" s="17">
        <f>SUM(J89*0.0045)</f>
        <v>482.836216325270</v>
      </c>
      <c r="G90" s="17">
        <f>SUM(J89+D90-E90-F90)</f>
        <v>94909.505589003806</v>
      </c>
      <c r="H90" s="18">
        <f>SUM(I90/J89)</f>
        <v>0.214358402498697</v>
      </c>
      <c r="I90" s="17">
        <f>I65</f>
        <v>23000</v>
      </c>
      <c r="J90" s="17">
        <f>SUM(G90-I90)</f>
        <v>71909.505589003806</v>
      </c>
      <c r="K90" s="7"/>
      <c r="L90" s="8"/>
    </row>
    <row r="91" ht="19.95" customHeight="1">
      <c r="A91" s="4"/>
      <c r="B91" s="11">
        <v>67</v>
      </c>
      <c r="C91" s="12">
        <v>0.231</v>
      </c>
      <c r="D91" s="13">
        <f>SUM(J90*C91)</f>
        <v>16611.0957910599</v>
      </c>
      <c r="E91" s="13">
        <f>SUM(J90*0.01495)</f>
        <v>1075.047108555610</v>
      </c>
      <c r="F91" s="13">
        <f>SUM(J90*0.0045)</f>
        <v>323.592775150517</v>
      </c>
      <c r="G91" s="13">
        <f>SUM(J90+D91-E91-F91)</f>
        <v>87121.9614963576</v>
      </c>
      <c r="H91" s="14">
        <f>SUM(I91/J90)</f>
        <v>0.326243377809949</v>
      </c>
      <c r="I91" s="13">
        <f>I66</f>
        <v>23460</v>
      </c>
      <c r="J91" s="13">
        <f>SUM(G91-I91)</f>
        <v>63661.9614963576</v>
      </c>
      <c r="K91" s="4"/>
      <c r="L91" s="5"/>
    </row>
    <row r="92" ht="19.95" customHeight="1">
      <c r="A92" s="7"/>
      <c r="B92" s="15">
        <v>68</v>
      </c>
      <c r="C92" s="16">
        <v>0.378</v>
      </c>
      <c r="D92" s="17">
        <f>SUM(J91*C92)</f>
        <v>24064.2214456232</v>
      </c>
      <c r="E92" s="17">
        <f>SUM(J91*0.01495)</f>
        <v>951.7463243705459</v>
      </c>
      <c r="F92" s="17">
        <f>SUM(J91*0.0045)</f>
        <v>286.478826733609</v>
      </c>
      <c r="G92" s="17">
        <f>SUM(J91+D92-E92-F92)</f>
        <v>86487.957790876593</v>
      </c>
      <c r="H92" s="18">
        <f>SUM(I92/J91)</f>
        <v>0.375879087567371</v>
      </c>
      <c r="I92" s="17">
        <f>I67</f>
        <v>23929.2</v>
      </c>
      <c r="J92" s="17">
        <f>SUM(G92-I92)</f>
        <v>62558.7577908766</v>
      </c>
      <c r="K92" s="7"/>
      <c r="L92" s="8"/>
    </row>
    <row r="93" ht="19.95" customHeight="1">
      <c r="A93" s="4"/>
      <c r="B93" s="11">
        <v>69</v>
      </c>
      <c r="C93" s="12">
        <v>-0.08500000000000001</v>
      </c>
      <c r="D93" s="13">
        <f>SUM(J92*C93)</f>
        <v>-5317.494412224510</v>
      </c>
      <c r="E93" s="13">
        <f>SUM(J92*0.01495)</f>
        <v>935.253428973605</v>
      </c>
      <c r="F93" s="13">
        <f>SUM(J92*0.0045)</f>
        <v>281.514410058945</v>
      </c>
      <c r="G93" s="13">
        <f>SUM(J92+D93-E93-F93)</f>
        <v>56024.4955396195</v>
      </c>
      <c r="H93" s="14">
        <f>SUM(I93/J92)</f>
        <v>0.151857235269231</v>
      </c>
      <c r="I93" s="13">
        <f>I68</f>
        <v>9500</v>
      </c>
      <c r="J93" s="13">
        <f>SUM(G93-I93)</f>
        <v>46524.4955396195</v>
      </c>
      <c r="K93" s="4"/>
      <c r="L93" s="5"/>
    </row>
    <row r="94" ht="19.95" customHeight="1">
      <c r="A94" s="7"/>
      <c r="B94" s="15">
        <v>70</v>
      </c>
      <c r="C94" s="16">
        <v>0.282</v>
      </c>
      <c r="D94" s="17">
        <f>SUM(J93*C94)</f>
        <v>13119.9077421727</v>
      </c>
      <c r="E94" s="17">
        <f>SUM(J93*0.01495)</f>
        <v>695.541208317312</v>
      </c>
      <c r="F94" s="17">
        <f>SUM(J93*0.0045)</f>
        <v>209.360229928288</v>
      </c>
      <c r="G94" s="17">
        <f>SUM(J93+D94-E94-F94)</f>
        <v>58739.5018435466</v>
      </c>
      <c r="H94" s="18">
        <f>SUM(I94/J93)</f>
        <v>0.208277379208726</v>
      </c>
      <c r="I94" s="17">
        <f>I69</f>
        <v>9690</v>
      </c>
      <c r="J94" s="17">
        <f>SUM(G94-I94)</f>
        <v>49049.5018435466</v>
      </c>
      <c r="K94" s="7"/>
      <c r="L94" s="8"/>
    </row>
    <row r="95" ht="19.95" customHeight="1">
      <c r="A95" s="4"/>
      <c r="B95" s="11">
        <v>71</v>
      </c>
      <c r="C95" s="12">
        <v>0.034</v>
      </c>
      <c r="D95" s="13">
        <f>SUM(J94*C95)</f>
        <v>1667.683062680580</v>
      </c>
      <c r="E95" s="13">
        <f>SUM(J94*0.01495)</f>
        <v>733.290052561022</v>
      </c>
      <c r="F95" s="13">
        <f>SUM(J94*0.0045)</f>
        <v>220.722758295960</v>
      </c>
      <c r="G95" s="13">
        <f>SUM(J94+D95-E95-F95)</f>
        <v>49763.1720953702</v>
      </c>
      <c r="H95" s="14">
        <f>SUM(I95/J94)</f>
        <v>0.201506633676452</v>
      </c>
      <c r="I95" s="13">
        <f>I70</f>
        <v>9883.799999999999</v>
      </c>
      <c r="J95" s="13">
        <f>SUM(G95-I95)</f>
        <v>39879.3720953702</v>
      </c>
      <c r="K95" s="4"/>
      <c r="L95" s="5"/>
    </row>
    <row r="96" ht="19.95" customHeight="1">
      <c r="A96" s="7"/>
      <c r="B96" s="15">
        <v>72</v>
      </c>
      <c r="C96" s="16">
        <v>0.306</v>
      </c>
      <c r="D96" s="17">
        <f>SUM(J95*C96)</f>
        <v>12203.0878611833</v>
      </c>
      <c r="E96" s="17">
        <f>SUM(J95*0.01495)</f>
        <v>596.196612825784</v>
      </c>
      <c r="F96" s="17">
        <f>SUM(J95*0.0045)</f>
        <v>179.457174429166</v>
      </c>
      <c r="G96" s="17">
        <f>SUM(J95+D96-E96-F96)</f>
        <v>51306.8061692986</v>
      </c>
      <c r="H96" s="18">
        <f>SUM(I96/J95)</f>
        <v>0.252799266144173</v>
      </c>
      <c r="I96" s="17">
        <f>I71</f>
        <v>10081.476</v>
      </c>
      <c r="J96" s="17">
        <f>SUM(G96-I96)</f>
        <v>41225.3301692986</v>
      </c>
      <c r="K96" s="7"/>
      <c r="L96" s="8"/>
    </row>
    <row r="97" ht="19.95" customHeight="1">
      <c r="A97" s="4"/>
      <c r="B97" s="11">
        <v>73</v>
      </c>
      <c r="C97" s="12">
        <v>-0.112</v>
      </c>
      <c r="D97" s="13">
        <f>SUM(J96*C97)</f>
        <v>-4617.236978961440</v>
      </c>
      <c r="E97" s="13">
        <f>SUM(J96*0.01495)</f>
        <v>616.318686031014</v>
      </c>
      <c r="F97" s="13">
        <f>SUM(J96*0.0045)</f>
        <v>185.513985761844</v>
      </c>
      <c r="G97" s="13">
        <f>SUM(J96+D97-E97-F97)</f>
        <v>35806.2605185443</v>
      </c>
      <c r="H97" s="14">
        <f>SUM(I97/J96)</f>
        <v>0.249436583716146</v>
      </c>
      <c r="I97" s="13">
        <f>I72</f>
        <v>10283.10552</v>
      </c>
      <c r="J97" s="13">
        <f>SUM(G97-I97)</f>
        <v>25523.1549985443</v>
      </c>
      <c r="K97" s="4"/>
      <c r="L97" s="5"/>
    </row>
    <row r="98" ht="19.95" customHeight="1">
      <c r="A98" s="7"/>
      <c r="B98" s="15">
        <v>74</v>
      </c>
      <c r="C98" s="16">
        <v>0.457</v>
      </c>
      <c r="D98" s="17">
        <f>SUM(J97*C98)</f>
        <v>11664.0818343347</v>
      </c>
      <c r="E98" s="17">
        <f>SUM(J97*0.01495)</f>
        <v>381.571167228237</v>
      </c>
      <c r="F98" s="17">
        <f>SUM(J97*0.0045)</f>
        <v>114.854197493449</v>
      </c>
      <c r="G98" s="17">
        <f>SUM(J97+D98-E98-F98)</f>
        <v>36690.8114681573</v>
      </c>
      <c r="H98" s="18">
        <f>SUM(I98/J97)</f>
        <v>0.410951061144213</v>
      </c>
      <c r="I98" s="17">
        <f>I73</f>
        <v>10488.7676304</v>
      </c>
      <c r="J98" s="17">
        <f>SUM(G98-I98)</f>
        <v>26202.0438377573</v>
      </c>
      <c r="K98" s="7"/>
      <c r="L98" s="8"/>
    </row>
    <row r="99" ht="19.95" customHeight="1">
      <c r="A99" s="4"/>
      <c r="B99" s="11">
        <v>75</v>
      </c>
      <c r="C99" s="12">
        <v>0.12</v>
      </c>
      <c r="D99" s="13">
        <f>SUM(J98*C99)</f>
        <v>3144.245260530880</v>
      </c>
      <c r="E99" s="13">
        <f>SUM(J98*0.01495)</f>
        <v>391.720555374472</v>
      </c>
      <c r="F99" s="13">
        <f>SUM(J98*0.0045)</f>
        <v>117.909197269908</v>
      </c>
      <c r="G99" s="13">
        <f>SUM(J98+D99-E99-F99)</f>
        <v>28836.6593456438</v>
      </c>
      <c r="H99" s="14">
        <f>SUM(I99/J98)</f>
        <v>0.40830948338432</v>
      </c>
      <c r="I99" s="13">
        <f>I74</f>
        <v>10698.542983008</v>
      </c>
      <c r="J99" s="13">
        <f>SUM(G99-I99)</f>
        <v>18138.1163626358</v>
      </c>
      <c r="K99" s="4"/>
      <c r="L99" s="5"/>
    </row>
    <row r="100" ht="19.95" customHeight="1">
      <c r="A100" s="7"/>
      <c r="B100" s="15">
        <v>76</v>
      </c>
      <c r="C100" s="16">
        <v>0.546</v>
      </c>
      <c r="D100" s="17">
        <f>SUM(J99*C100)</f>
        <v>9903.411533999149</v>
      </c>
      <c r="E100" s="17">
        <f>SUM(J99*0.01495)</f>
        <v>271.164839621405</v>
      </c>
      <c r="F100" s="17">
        <f>SUM(J99*0.0045)</f>
        <v>81.62152363186109</v>
      </c>
      <c r="G100" s="17">
        <f>SUM(J99+D100-E100-F100)</f>
        <v>27688.7415333817</v>
      </c>
      <c r="H100" s="18">
        <f>SUM(I100/J99)</f>
        <v>0.601634349702805</v>
      </c>
      <c r="I100" s="17">
        <f>I75</f>
        <v>10912.5138426682</v>
      </c>
      <c r="J100" s="17">
        <f>SUM(G100-I100)</f>
        <v>16776.2276907135</v>
      </c>
      <c r="K100" s="7"/>
      <c r="L100" s="8"/>
    </row>
    <row r="101" ht="19.95" customHeight="1">
      <c r="A101" s="4"/>
      <c r="B101" s="11">
        <v>77</v>
      </c>
      <c r="C101" s="12">
        <v>0.182</v>
      </c>
      <c r="D101" s="13">
        <f>SUM(J100*C101)</f>
        <v>3053.273439709860</v>
      </c>
      <c r="E101" s="13">
        <f>SUM(J100*0.01495)</f>
        <v>250.804603976167</v>
      </c>
      <c r="F101" s="13">
        <f>SUM(J100*0.0045)</f>
        <v>75.4930246082108</v>
      </c>
      <c r="G101" s="13">
        <f>SUM(J100+D101-E101-F101)</f>
        <v>19503.203501839</v>
      </c>
      <c r="H101" s="14">
        <f>SUM(I101/J100)</f>
        <v>0.663484325840609</v>
      </c>
      <c r="I101" s="13">
        <f>I76</f>
        <v>11130.7641195216</v>
      </c>
      <c r="J101" s="13">
        <f>SUM(G101-I101)</f>
        <v>8372.4393823174</v>
      </c>
      <c r="K101" s="4"/>
      <c r="L101" s="5"/>
    </row>
    <row r="102" ht="19.95" customHeight="1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8"/>
    </row>
    <row r="103" ht="19.95" customHeight="1">
      <c r="A103" s="4"/>
      <c r="B103" t="s" s="20">
        <v>2</v>
      </c>
      <c r="C103" t="s" s="20">
        <v>3</v>
      </c>
      <c r="D103" t="s" s="20">
        <v>4</v>
      </c>
      <c r="E103" t="s" s="20">
        <v>5</v>
      </c>
      <c r="F103" t="s" s="20">
        <v>6</v>
      </c>
      <c r="G103" t="s" s="20">
        <v>7</v>
      </c>
      <c r="H103" t="s" s="20">
        <v>8</v>
      </c>
      <c r="I103" t="s" s="20">
        <v>9</v>
      </c>
      <c r="J103" t="s" s="20">
        <v>10</v>
      </c>
      <c r="K103" s="4"/>
      <c r="L103" s="5"/>
    </row>
    <row r="104" ht="19.95" customHeight="1">
      <c r="A104" s="7"/>
      <c r="B104" s="7"/>
      <c r="C104" s="7"/>
      <c r="D104" s="7"/>
      <c r="E104" s="7"/>
      <c r="F104" s="7"/>
      <c r="G104" s="7"/>
      <c r="H104" s="7"/>
      <c r="I104" s="7"/>
      <c r="J104" s="17">
        <f>J79</f>
        <v>325000</v>
      </c>
      <c r="K104" s="7"/>
      <c r="L104" s="8"/>
    </row>
    <row r="105" ht="19.95" customHeight="1">
      <c r="A105" s="11">
        <v>5</v>
      </c>
      <c r="B105" s="11">
        <v>56</v>
      </c>
      <c r="C105" s="12">
        <v>-0.242</v>
      </c>
      <c r="D105" s="13">
        <f>SUM(J104*C105)</f>
        <v>-78650</v>
      </c>
      <c r="E105" s="13">
        <f>SUM(J104*0.01495)</f>
        <v>4858.75</v>
      </c>
      <c r="F105" s="13">
        <f>SUM(J104*0.0045)</f>
        <v>1462.5</v>
      </c>
      <c r="G105" s="13">
        <f>SUM(J104+D105-E105-F105)</f>
        <v>240028.75</v>
      </c>
      <c r="H105" s="14">
        <f>SUM(I105/J104)</f>
        <v>0.08615384615384621</v>
      </c>
      <c r="I105" s="13">
        <f>I80</f>
        <v>28000</v>
      </c>
      <c r="J105" s="13">
        <f>SUM(G105-I105)</f>
        <v>212028.75</v>
      </c>
      <c r="K105" s="4"/>
      <c r="L105" s="5"/>
    </row>
    <row r="106" ht="19.95" customHeight="1">
      <c r="A106" s="7"/>
      <c r="B106" s="15">
        <v>57</v>
      </c>
      <c r="C106" s="16">
        <v>0.32</v>
      </c>
      <c r="D106" s="17">
        <f>SUM(J105*C106)</f>
        <v>67849.2</v>
      </c>
      <c r="E106" s="17">
        <f>SUM(J105*0.01495)</f>
        <v>3169.8298125</v>
      </c>
      <c r="F106" s="17">
        <f>SUM(J105*0.0045)</f>
        <v>954.129375</v>
      </c>
      <c r="G106" s="17">
        <f>SUM(J105+D106-E106-F106)</f>
        <v>275753.9908125</v>
      </c>
      <c r="H106" s="18">
        <f>SUM(I106/J105)</f>
        <v>0.134698714207389</v>
      </c>
      <c r="I106" s="17">
        <f>I81</f>
        <v>28560</v>
      </c>
      <c r="J106" s="17">
        <f>SUM(G106-I106)</f>
        <v>247193.9908125</v>
      </c>
      <c r="K106" s="7"/>
      <c r="L106" s="8"/>
    </row>
    <row r="107" ht="19.95" customHeight="1">
      <c r="A107" s="4"/>
      <c r="B107" s="11">
        <v>58</v>
      </c>
      <c r="C107" s="12">
        <v>0.215</v>
      </c>
      <c r="D107" s="13">
        <f>SUM(J106*C107)</f>
        <v>53146.7080246875</v>
      </c>
      <c r="E107" s="13">
        <f>SUM(J106*0.01495)</f>
        <v>3695.550162646880</v>
      </c>
      <c r="F107" s="13">
        <f>SUM(J106*0.0045)</f>
        <v>1112.372958656250</v>
      </c>
      <c r="G107" s="13">
        <f>SUM(J106+D107-E107-F107)</f>
        <v>295532.775715884</v>
      </c>
      <c r="H107" s="14">
        <f>SUM(I107/J106)</f>
        <v>0.117847524950946</v>
      </c>
      <c r="I107" s="13">
        <f>I82</f>
        <v>29131.2</v>
      </c>
      <c r="J107" s="13">
        <f>SUM(G107-I107)</f>
        <v>266401.575715884</v>
      </c>
      <c r="K107" s="4"/>
      <c r="L107" s="5"/>
    </row>
    <row r="108" ht="19.95" customHeight="1">
      <c r="A108" s="7"/>
      <c r="B108" s="15">
        <v>59</v>
      </c>
      <c r="C108" s="16">
        <v>0.298</v>
      </c>
      <c r="D108" s="17">
        <f>SUM(J107*C108)</f>
        <v>79387.6695633334</v>
      </c>
      <c r="E108" s="17">
        <f>SUM(J107*0.01495)</f>
        <v>3982.703556952470</v>
      </c>
      <c r="F108" s="17">
        <f>SUM(J107*0.0045)</f>
        <v>1198.807090721480</v>
      </c>
      <c r="G108" s="17">
        <f>SUM(J107+D108-E108-F108)</f>
        <v>340607.734631543</v>
      </c>
      <c r="H108" s="18">
        <f>SUM(I108/J107)</f>
        <v>0.111537718649569</v>
      </c>
      <c r="I108" s="17">
        <f>I83</f>
        <v>29713.824</v>
      </c>
      <c r="J108" s="17">
        <f>SUM(G108-I108)</f>
        <v>310893.910631543</v>
      </c>
      <c r="K108" s="7"/>
      <c r="L108" s="8"/>
    </row>
    <row r="109" ht="19.95" customHeight="1">
      <c r="A109" s="4"/>
      <c r="B109" s="11">
        <v>60</v>
      </c>
      <c r="C109" s="12">
        <v>0.435</v>
      </c>
      <c r="D109" s="13">
        <f>SUM(J108*C109)</f>
        <v>135238.851124721</v>
      </c>
      <c r="E109" s="13">
        <f>SUM(J108*0.01495)</f>
        <v>4647.863963941570</v>
      </c>
      <c r="F109" s="13">
        <f>SUM(J108*0.0045)</f>
        <v>1399.022597841940</v>
      </c>
      <c r="G109" s="13">
        <f>SUM(J108+D109-E109-F109)</f>
        <v>440085.87519448</v>
      </c>
      <c r="H109" s="14">
        <f>SUM(I109/J108)</f>
        <v>0.0974869543711319</v>
      </c>
      <c r="I109" s="13">
        <f>I84</f>
        <v>30308.10048</v>
      </c>
      <c r="J109" s="13">
        <f>SUM(G109-I109)</f>
        <v>409777.77471448</v>
      </c>
      <c r="K109" s="4"/>
      <c r="L109" s="5"/>
    </row>
    <row r="110" ht="19.95" customHeight="1">
      <c r="A110" s="7"/>
      <c r="B110" s="15">
        <v>61</v>
      </c>
      <c r="C110" s="16">
        <v>-0.024</v>
      </c>
      <c r="D110" s="17">
        <f>SUM(J109*C110)</f>
        <v>-9834.666593147520</v>
      </c>
      <c r="E110" s="17">
        <f>SUM(J109*0.01495)</f>
        <v>6126.177731981480</v>
      </c>
      <c r="F110" s="17">
        <f>SUM(J109*0.0045)</f>
        <v>1843.999986215160</v>
      </c>
      <c r="G110" s="17">
        <f>SUM(J109+D110-E110-F110)</f>
        <v>391972.930403136</v>
      </c>
      <c r="H110" s="18">
        <f>SUM(I110/J109)</f>
        <v>0.0754415305006233</v>
      </c>
      <c r="I110" s="17">
        <f>I85</f>
        <v>30914.2624896</v>
      </c>
      <c r="J110" s="17">
        <f>SUM(G110-I110)</f>
        <v>361058.667913536</v>
      </c>
      <c r="K110" s="7"/>
      <c r="L110" s="8"/>
    </row>
    <row r="111" ht="19.95" customHeight="1">
      <c r="A111" s="4"/>
      <c r="B111" s="11">
        <v>62</v>
      </c>
      <c r="C111" s="12">
        <v>-0.335</v>
      </c>
      <c r="D111" s="13">
        <f>SUM(J110*C111)</f>
        <v>-120954.653751035</v>
      </c>
      <c r="E111" s="13">
        <f>SUM(J110*0.01495)</f>
        <v>5397.827085307360</v>
      </c>
      <c r="F111" s="13">
        <f>SUM(J110*0.0045)</f>
        <v>1624.764005610910</v>
      </c>
      <c r="G111" s="13">
        <f>SUM(J110+D111-E111-F111)</f>
        <v>233081.423071583</v>
      </c>
      <c r="H111" s="14">
        <f>SUM(I111/J110)</f>
        <v>0.0873335846542901</v>
      </c>
      <c r="I111" s="13">
        <f>I86</f>
        <v>31532.547739392</v>
      </c>
      <c r="J111" s="13">
        <f>SUM(G111-I111)</f>
        <v>201548.875332191</v>
      </c>
      <c r="K111" s="4"/>
      <c r="L111" s="5"/>
    </row>
    <row r="112" ht="19.95" customHeight="1">
      <c r="A112" s="7"/>
      <c r="B112" s="15">
        <v>63</v>
      </c>
      <c r="C112" s="16">
        <v>0.45</v>
      </c>
      <c r="D112" s="17">
        <f>SUM(J111*C112)</f>
        <v>90696.993899486</v>
      </c>
      <c r="E112" s="17">
        <f>SUM(J111*0.01495)</f>
        <v>3013.155686216260</v>
      </c>
      <c r="F112" s="17">
        <f>SUM(J111*0.0045)</f>
        <v>906.9699389948599</v>
      </c>
      <c r="G112" s="17">
        <f>SUM(J111+D112-E112-F112)</f>
        <v>288325.743606466</v>
      </c>
      <c r="H112" s="18">
        <f>SUM(I112/J111)</f>
        <v>0.159580144722558</v>
      </c>
      <c r="I112" s="17">
        <f>I87</f>
        <v>32163.1986941798</v>
      </c>
      <c r="J112" s="17">
        <f>SUM(G112-I112)</f>
        <v>256162.544912286</v>
      </c>
      <c r="K112" s="7"/>
      <c r="L112" s="8"/>
    </row>
    <row r="113" ht="19.95" customHeight="1">
      <c r="A113" s="4"/>
      <c r="B113" s="11">
        <v>64</v>
      </c>
      <c r="C113" s="12">
        <v>0.473</v>
      </c>
      <c r="D113" s="13">
        <f>SUM(J112*C113)</f>
        <v>121164.883743511</v>
      </c>
      <c r="E113" s="13">
        <f>SUM(J112*0.01495)</f>
        <v>3829.630046438680</v>
      </c>
      <c r="F113" s="13">
        <f>SUM(J112*0.0045)</f>
        <v>1152.731452105290</v>
      </c>
      <c r="G113" s="13">
        <f>SUM(J112+D113-E113-F113)</f>
        <v>372345.067157253</v>
      </c>
      <c r="H113" s="14">
        <f>SUM(I113/J112)</f>
        <v>0.128068928575397</v>
      </c>
      <c r="I113" s="13">
        <f>I88</f>
        <v>32806.4626680634</v>
      </c>
      <c r="J113" s="13">
        <f>SUM(G113-I113)</f>
        <v>339538.60448919</v>
      </c>
      <c r="K113" s="4"/>
      <c r="L113" s="5"/>
    </row>
    <row r="114" ht="19.95" customHeight="1">
      <c r="A114" s="7"/>
      <c r="B114" s="15">
        <v>65</v>
      </c>
      <c r="C114" s="16">
        <v>-0.096</v>
      </c>
      <c r="D114" s="17">
        <f>SUM(J113*C114)</f>
        <v>-32595.7060309622</v>
      </c>
      <c r="E114" s="17">
        <f>SUM(J113*0.01495)</f>
        <v>5076.102137113390</v>
      </c>
      <c r="F114" s="17">
        <f>SUM(J113*0.0045)</f>
        <v>1527.923720201360</v>
      </c>
      <c r="G114" s="17">
        <f>SUM(J113+D114-E114-F114)</f>
        <v>300338.872600913</v>
      </c>
      <c r="H114" s="18">
        <f>SUM(I114/J113)</f>
        <v>0.09855312909637071</v>
      </c>
      <c r="I114" s="17">
        <f>I89</f>
        <v>33462.5919214247</v>
      </c>
      <c r="J114" s="17">
        <f>SUM(G114-I114)</f>
        <v>266876.280679488</v>
      </c>
      <c r="K114" s="7"/>
      <c r="L114" s="8"/>
    </row>
    <row r="115" ht="19.95" customHeight="1">
      <c r="A115" s="4"/>
      <c r="B115" s="11">
        <v>66</v>
      </c>
      <c r="C115" s="12">
        <v>0.231</v>
      </c>
      <c r="D115" s="13">
        <f>SUM(J114*C115)</f>
        <v>61648.4208369617</v>
      </c>
      <c r="E115" s="13">
        <f>SUM(J114*0.01495)</f>
        <v>3989.800396158350</v>
      </c>
      <c r="F115" s="13">
        <f>SUM(J114*0.0045)</f>
        <v>1200.9432630577</v>
      </c>
      <c r="G115" s="13">
        <f>SUM(J114+D115-E115-F115)</f>
        <v>323333.957857234</v>
      </c>
      <c r="H115" s="14">
        <f>SUM(I115/J114)</f>
        <v>0.0861822562179006</v>
      </c>
      <c r="I115" s="13">
        <f>I90</f>
        <v>23000</v>
      </c>
      <c r="J115" s="13">
        <f>SUM(G115-I115)</f>
        <v>300333.957857234</v>
      </c>
      <c r="K115" s="4"/>
      <c r="L115" s="5"/>
    </row>
    <row r="116" ht="19.95" customHeight="1">
      <c r="A116" s="7"/>
      <c r="B116" s="15">
        <v>67</v>
      </c>
      <c r="C116" s="16">
        <v>0.378</v>
      </c>
      <c r="D116" s="17">
        <f>SUM(J115*C116)</f>
        <v>113526.236070034</v>
      </c>
      <c r="E116" s="17">
        <f>SUM(J115*0.01495)</f>
        <v>4489.992669965650</v>
      </c>
      <c r="F116" s="17">
        <f>SUM(J115*0.0045)</f>
        <v>1351.502810357550</v>
      </c>
      <c r="G116" s="17">
        <f>SUM(J115+D116-E116-F116)</f>
        <v>408018.698446945</v>
      </c>
      <c r="H116" s="18">
        <f>SUM(I116/J115)</f>
        <v>0.0781130451161033</v>
      </c>
      <c r="I116" s="17">
        <f>I91</f>
        <v>23460</v>
      </c>
      <c r="J116" s="17">
        <f>SUM(G116-I116)</f>
        <v>384558.698446945</v>
      </c>
      <c r="K116" s="7"/>
      <c r="L116" s="8"/>
    </row>
    <row r="117" ht="19.95" customHeight="1">
      <c r="A117" s="4"/>
      <c r="B117" s="11">
        <v>68</v>
      </c>
      <c r="C117" s="12">
        <v>-0.08500000000000001</v>
      </c>
      <c r="D117" s="13">
        <f>SUM(J116*C117)</f>
        <v>-32687.4893679903</v>
      </c>
      <c r="E117" s="13">
        <f>SUM(J116*0.01495)</f>
        <v>5749.152541781830</v>
      </c>
      <c r="F117" s="13">
        <f>SUM(J116*0.0045)</f>
        <v>1730.514143011250</v>
      </c>
      <c r="G117" s="13">
        <f>SUM(J116+D117-E117-F117)</f>
        <v>344391.542394162</v>
      </c>
      <c r="H117" s="14">
        <f>SUM(I117/J116)</f>
        <v>0.0622250909851708</v>
      </c>
      <c r="I117" s="13">
        <f>I92</f>
        <v>23929.2</v>
      </c>
      <c r="J117" s="13">
        <f>SUM(G117-I117)</f>
        <v>320462.342394162</v>
      </c>
      <c r="K117" s="4"/>
      <c r="L117" s="5"/>
    </row>
    <row r="118" ht="19.95" customHeight="1">
      <c r="A118" s="7"/>
      <c r="B118" s="15">
        <v>69</v>
      </c>
      <c r="C118" s="16">
        <v>0.282</v>
      </c>
      <c r="D118" s="17">
        <f>SUM(J117*C118)</f>
        <v>90370.380555153693</v>
      </c>
      <c r="E118" s="17">
        <f>SUM(J117*0.01495)</f>
        <v>4790.912018792720</v>
      </c>
      <c r="F118" s="17">
        <f>SUM(J117*0.0045)</f>
        <v>1442.080540773730</v>
      </c>
      <c r="G118" s="17">
        <f>SUM(J117+D118-E118-F118)</f>
        <v>404599.730389749</v>
      </c>
      <c r="H118" s="18">
        <f>SUM(I118/J117)</f>
        <v>0.0296446687901794</v>
      </c>
      <c r="I118" s="17">
        <f>I93</f>
        <v>9500</v>
      </c>
      <c r="J118" s="17">
        <f>SUM(G118-I118)</f>
        <v>395099.730389749</v>
      </c>
      <c r="K118" s="7"/>
      <c r="L118" s="8"/>
    </row>
    <row r="119" ht="19.95" customHeight="1">
      <c r="A119" s="4"/>
      <c r="B119" s="11">
        <v>70</v>
      </c>
      <c r="C119" s="12">
        <v>0.034</v>
      </c>
      <c r="D119" s="13">
        <f>SUM(J118*C119)</f>
        <v>13433.3908332515</v>
      </c>
      <c r="E119" s="13">
        <f>SUM(J118*0.01495)</f>
        <v>5906.740969326750</v>
      </c>
      <c r="F119" s="13">
        <f>SUM(J118*0.0045)</f>
        <v>1777.948786753870</v>
      </c>
      <c r="G119" s="13">
        <f>SUM(J118+D119-E119-F119)</f>
        <v>400848.43146692</v>
      </c>
      <c r="H119" s="14">
        <f>SUM(I119/J118)</f>
        <v>0.0245254533341271</v>
      </c>
      <c r="I119" s="13">
        <f>I94</f>
        <v>9690</v>
      </c>
      <c r="J119" s="13">
        <f>SUM(G119-I119)</f>
        <v>391158.43146692</v>
      </c>
      <c r="K119" s="4"/>
      <c r="L119" s="5"/>
    </row>
    <row r="120" ht="19.95" customHeight="1">
      <c r="A120" s="7"/>
      <c r="B120" s="15">
        <v>71</v>
      </c>
      <c r="C120" s="16">
        <v>0.306</v>
      </c>
      <c r="D120" s="17">
        <f>SUM(J119*C120)</f>
        <v>119694.480028878</v>
      </c>
      <c r="E120" s="17">
        <f>SUM(J119*0.01495)</f>
        <v>5847.818550430450</v>
      </c>
      <c r="F120" s="17">
        <f>SUM(J119*0.0045)</f>
        <v>1760.212941601140</v>
      </c>
      <c r="G120" s="17">
        <f>SUM(J119+D120-E120-F120)</f>
        <v>503244.880003766</v>
      </c>
      <c r="H120" s="18">
        <f>SUM(I120/J119)</f>
        <v>0.025268022378896</v>
      </c>
      <c r="I120" s="17">
        <f>I95</f>
        <v>9883.799999999999</v>
      </c>
      <c r="J120" s="17">
        <f>SUM(G120-I120)</f>
        <v>493361.080003766</v>
      </c>
      <c r="K120" s="7"/>
      <c r="L120" s="8"/>
    </row>
    <row r="121" ht="19.95" customHeight="1">
      <c r="A121" s="4"/>
      <c r="B121" s="11">
        <v>72</v>
      </c>
      <c r="C121" s="12">
        <v>-0.112</v>
      </c>
      <c r="D121" s="13">
        <f>SUM(J120*C121)</f>
        <v>-55256.4409604218</v>
      </c>
      <c r="E121" s="13">
        <f>SUM(J120*0.01495)</f>
        <v>7375.7481460563</v>
      </c>
      <c r="F121" s="13">
        <f>SUM(J120*0.0045)</f>
        <v>2220.124860016950</v>
      </c>
      <c r="G121" s="13">
        <f>SUM(J120+D121-E121-F121)</f>
        <v>428508.766037271</v>
      </c>
      <c r="H121" s="14">
        <f>SUM(I121/J120)</f>
        <v>0.0204342750342671</v>
      </c>
      <c r="I121" s="13">
        <f>I96</f>
        <v>10081.476</v>
      </c>
      <c r="J121" s="13">
        <f>SUM(G121-I121)</f>
        <v>418427.290037271</v>
      </c>
      <c r="K121" s="4"/>
      <c r="L121" s="5"/>
    </row>
    <row r="122" ht="19.95" customHeight="1">
      <c r="A122" s="7"/>
      <c r="B122" s="15">
        <v>73</v>
      </c>
      <c r="C122" s="16">
        <v>0.457</v>
      </c>
      <c r="D122" s="17">
        <f>SUM(J121*C122)</f>
        <v>191221.271547033</v>
      </c>
      <c r="E122" s="17">
        <f>SUM(J121*0.01495)</f>
        <v>6255.4879860572</v>
      </c>
      <c r="F122" s="17">
        <f>SUM(J121*0.0045)</f>
        <v>1882.922805167720</v>
      </c>
      <c r="G122" s="17">
        <f>SUM(J121+D122-E122-F122)</f>
        <v>601510.1507930791</v>
      </c>
      <c r="H122" s="18">
        <f>SUM(I122/J121)</f>
        <v>0.024575609107819</v>
      </c>
      <c r="I122" s="17">
        <f>I97</f>
        <v>10283.10552</v>
      </c>
      <c r="J122" s="17">
        <f>SUM(G122-I122)</f>
        <v>591227.045273079</v>
      </c>
      <c r="K122" s="7"/>
      <c r="L122" s="8"/>
    </row>
    <row r="123" ht="19.95" customHeight="1">
      <c r="A123" s="4"/>
      <c r="B123" s="11">
        <v>74</v>
      </c>
      <c r="C123" s="12">
        <v>0.12</v>
      </c>
      <c r="D123" s="13">
        <f>SUM(J122*C123)</f>
        <v>70947.2454327695</v>
      </c>
      <c r="E123" s="13">
        <f>SUM(J122*0.01495)</f>
        <v>8838.844326832530</v>
      </c>
      <c r="F123" s="13">
        <f>SUM(J122*0.0045)</f>
        <v>2660.521703728860</v>
      </c>
      <c r="G123" s="13">
        <f>SUM(J122+D123-E123-F123)</f>
        <v>650674.924675287</v>
      </c>
      <c r="H123" s="14">
        <f>SUM(I123/J122)</f>
        <v>0.0177406763006848</v>
      </c>
      <c r="I123" s="13">
        <f>I98</f>
        <v>10488.7676304</v>
      </c>
      <c r="J123" s="13">
        <f>SUM(G123-I123)</f>
        <v>640186.157044887</v>
      </c>
      <c r="K123" s="4"/>
      <c r="L123" s="5"/>
    </row>
    <row r="124" ht="19.95" customHeight="1">
      <c r="A124" s="7"/>
      <c r="B124" s="15">
        <v>75</v>
      </c>
      <c r="C124" s="16">
        <v>0.546</v>
      </c>
      <c r="D124" s="17">
        <f>SUM(J123*C124)</f>
        <v>349541.641746508</v>
      </c>
      <c r="E124" s="17">
        <f>SUM(J123*0.01495)</f>
        <v>9570.783047821060</v>
      </c>
      <c r="F124" s="17">
        <f>SUM(J123*0.0045)</f>
        <v>2880.837706701990</v>
      </c>
      <c r="G124" s="17">
        <f>SUM(J123+D124-E124-F124)</f>
        <v>977276.1780368719</v>
      </c>
      <c r="H124" s="18">
        <f>SUM(I124/J123)</f>
        <v>0.0167116124978283</v>
      </c>
      <c r="I124" s="17">
        <f>I99</f>
        <v>10698.542983008</v>
      </c>
      <c r="J124" s="17">
        <f>SUM(G124-I124)</f>
        <v>966577.635053864</v>
      </c>
      <c r="K124" s="7"/>
      <c r="L124" s="8"/>
    </row>
    <row r="125" ht="19.95" customHeight="1">
      <c r="A125" s="4"/>
      <c r="B125" s="11">
        <v>76</v>
      </c>
      <c r="C125" s="12">
        <v>0.182</v>
      </c>
      <c r="D125" s="13">
        <f>SUM(J124*C125)</f>
        <v>175917.129579803</v>
      </c>
      <c r="E125" s="13">
        <f>SUM(J124*0.01495)</f>
        <v>14450.3356440553</v>
      </c>
      <c r="F125" s="13">
        <f>SUM(J124*0.0045)</f>
        <v>4349.599357742390</v>
      </c>
      <c r="G125" s="13">
        <f>SUM(J124+D125-E125-F125)</f>
        <v>1123694.82963187</v>
      </c>
      <c r="H125" s="14">
        <f>SUM(I125/J124)</f>
        <v>0.0112898472372166</v>
      </c>
      <c r="I125" s="13">
        <f>I100</f>
        <v>10912.5138426682</v>
      </c>
      <c r="J125" s="13">
        <f>SUM(G125-I125)</f>
        <v>1112782.3157892</v>
      </c>
      <c r="K125" s="4"/>
      <c r="L125" s="5"/>
    </row>
    <row r="126" ht="19.95" customHeight="1">
      <c r="A126" s="7"/>
      <c r="B126" s="15">
        <v>77</v>
      </c>
      <c r="C126" s="16">
        <v>-0.15</v>
      </c>
      <c r="D126" s="17">
        <f>SUM(J125*C126)</f>
        <v>-166917.34736838</v>
      </c>
      <c r="E126" s="17">
        <f>SUM(J125*0.01495)</f>
        <v>16636.0956210485</v>
      </c>
      <c r="F126" s="17">
        <f>SUM(J125*0.0045)</f>
        <v>5007.5204210514</v>
      </c>
      <c r="G126" s="17">
        <f>SUM(J125+D126-E126-F126)</f>
        <v>924221.35237872</v>
      </c>
      <c r="H126" s="18">
        <f>SUM(I126/J125)</f>
        <v>0.010002642890337</v>
      </c>
      <c r="I126" s="17">
        <f>I101</f>
        <v>11130.7641195216</v>
      </c>
      <c r="J126" s="17">
        <f>SUM(G126-I126)</f>
        <v>913090.588259198</v>
      </c>
      <c r="K126" s="7"/>
      <c r="L126" s="8"/>
    </row>
    <row r="127" ht="19.95" customHeight="1">
      <c r="A127" s="4"/>
      <c r="B127" s="4"/>
      <c r="C127" s="4"/>
      <c r="D127" s="4"/>
      <c r="E127" s="4"/>
      <c r="F127" s="4"/>
      <c r="G127" s="4"/>
      <c r="H127" s="5"/>
      <c r="I127" s="4"/>
      <c r="J127" s="4"/>
      <c r="K127" s="4"/>
      <c r="L127" s="5"/>
    </row>
    <row r="128" ht="19.95" customHeight="1">
      <c r="A128" s="7"/>
      <c r="B128" t="s" s="19">
        <v>2</v>
      </c>
      <c r="C128" t="s" s="19">
        <v>3</v>
      </c>
      <c r="D128" t="s" s="19">
        <v>4</v>
      </c>
      <c r="E128" t="s" s="19">
        <v>5</v>
      </c>
      <c r="F128" t="s" s="19">
        <v>6</v>
      </c>
      <c r="G128" t="s" s="19">
        <v>7</v>
      </c>
      <c r="H128" t="s" s="19">
        <v>8</v>
      </c>
      <c r="I128" t="s" s="19">
        <v>9</v>
      </c>
      <c r="J128" t="s" s="19">
        <v>10</v>
      </c>
      <c r="K128" s="7"/>
      <c r="L128" s="8"/>
    </row>
    <row r="129" ht="19.95" customHeight="1">
      <c r="A129" s="4"/>
      <c r="B129" s="4"/>
      <c r="C129" s="4"/>
      <c r="D129" s="4"/>
      <c r="E129" s="4"/>
      <c r="F129" s="4"/>
      <c r="G129" s="4"/>
      <c r="H129" s="4"/>
      <c r="I129" s="4"/>
      <c r="J129" s="13">
        <f>J104</f>
        <v>325000</v>
      </c>
      <c r="K129" s="4"/>
      <c r="L129" s="5"/>
    </row>
    <row r="130" ht="19.95" customHeight="1">
      <c r="A130" s="15">
        <v>6</v>
      </c>
      <c r="B130" s="15">
        <v>56</v>
      </c>
      <c r="C130" s="16">
        <v>0.32</v>
      </c>
      <c r="D130" s="17">
        <f>SUM(J129*C130)</f>
        <v>104000</v>
      </c>
      <c r="E130" s="17">
        <f>SUM(J129*0.01495)</f>
        <v>4858.75</v>
      </c>
      <c r="F130" s="17">
        <f>SUM(J129*0.0045)</f>
        <v>1462.5</v>
      </c>
      <c r="G130" s="17">
        <f>SUM(J129+D130-E130-F130)</f>
        <v>422678.75</v>
      </c>
      <c r="H130" s="18">
        <f>SUM(I130/J129)</f>
        <v>0.08615384615384621</v>
      </c>
      <c r="I130" s="17">
        <f>I105</f>
        <v>28000</v>
      </c>
      <c r="J130" s="17">
        <f>SUM(G130-I130)</f>
        <v>394678.75</v>
      </c>
      <c r="K130" s="7"/>
      <c r="L130" s="8"/>
    </row>
    <row r="131" ht="19.95" customHeight="1">
      <c r="A131" s="4"/>
      <c r="B131" s="11">
        <v>57</v>
      </c>
      <c r="C131" s="12">
        <v>0.215</v>
      </c>
      <c r="D131" s="13">
        <f>SUM(J130*C131)</f>
        <v>84855.931249999994</v>
      </c>
      <c r="E131" s="13">
        <f>SUM(J130*0.01495)</f>
        <v>5900.4473125</v>
      </c>
      <c r="F131" s="13">
        <f>SUM(J130*0.0045)</f>
        <v>1776.054375</v>
      </c>
      <c r="G131" s="13">
        <f>SUM(J130+D131-E131-F131)</f>
        <v>471858.1795625</v>
      </c>
      <c r="H131" s="14">
        <f>SUM(I131/J130)</f>
        <v>0.0723626493698989</v>
      </c>
      <c r="I131" s="13">
        <f>I106</f>
        <v>28560</v>
      </c>
      <c r="J131" s="13">
        <f>SUM(G131-I131)</f>
        <v>443298.1795625</v>
      </c>
      <c r="K131" s="4"/>
      <c r="L131" s="5"/>
    </row>
    <row r="132" ht="19.95" customHeight="1">
      <c r="A132" s="7"/>
      <c r="B132" s="15">
        <v>58</v>
      </c>
      <c r="C132" s="16">
        <v>0.298</v>
      </c>
      <c r="D132" s="17">
        <f>SUM(J131*C132)</f>
        <v>132102.857509625</v>
      </c>
      <c r="E132" s="17">
        <f>SUM(J131*0.01495)</f>
        <v>6627.307784459380</v>
      </c>
      <c r="F132" s="17">
        <f>SUM(J131*0.0045)</f>
        <v>1994.841808031250</v>
      </c>
      <c r="G132" s="17">
        <f>SUM(J131+D132-E132-F132)</f>
        <v>566778.887479634</v>
      </c>
      <c r="H132" s="18">
        <f>SUM(I132/J131)</f>
        <v>0.0657146844788539</v>
      </c>
      <c r="I132" s="17">
        <f>I107</f>
        <v>29131.2</v>
      </c>
      <c r="J132" s="17">
        <f>SUM(G132-I132)</f>
        <v>537647.687479634</v>
      </c>
      <c r="K132" s="7"/>
      <c r="L132" s="8"/>
    </row>
    <row r="133" ht="19.95" customHeight="1">
      <c r="A133" s="4"/>
      <c r="B133" s="11">
        <v>59</v>
      </c>
      <c r="C133" s="12">
        <v>0.435</v>
      </c>
      <c r="D133" s="13">
        <f>SUM(J132*C133)</f>
        <v>233876.744053641</v>
      </c>
      <c r="E133" s="13">
        <f>SUM(J132*0.01495)</f>
        <v>8037.832927820530</v>
      </c>
      <c r="F133" s="13">
        <f>SUM(J132*0.0045)</f>
        <v>2419.414593658350</v>
      </c>
      <c r="G133" s="13">
        <f>SUM(J132+D133-E133-F133)</f>
        <v>761067.184011796</v>
      </c>
      <c r="H133" s="14">
        <f>SUM(I133/J132)</f>
        <v>0.0552663476323899</v>
      </c>
      <c r="I133" s="13">
        <f>I108</f>
        <v>29713.824</v>
      </c>
      <c r="J133" s="13">
        <f>SUM(G133-I133)</f>
        <v>731353.360011796</v>
      </c>
      <c r="K133" s="4"/>
      <c r="L133" s="5"/>
    </row>
    <row r="134" ht="19.95" customHeight="1">
      <c r="A134" s="7"/>
      <c r="B134" s="15">
        <v>60</v>
      </c>
      <c r="C134" s="16">
        <v>-0.024</v>
      </c>
      <c r="D134" s="17">
        <f>SUM(J133*C134)</f>
        <v>-17552.4806402831</v>
      </c>
      <c r="E134" s="17">
        <f>SUM(J133*0.01495)</f>
        <v>10933.7327321764</v>
      </c>
      <c r="F134" s="17">
        <f>SUM(J133*0.0045)</f>
        <v>3291.090120053080</v>
      </c>
      <c r="G134" s="17">
        <f>SUM(J133+D134-E134-F134)</f>
        <v>699576.056519283</v>
      </c>
      <c r="H134" s="18">
        <f>SUM(I134/J133)</f>
        <v>0.0414411174367356</v>
      </c>
      <c r="I134" s="17">
        <f>I109</f>
        <v>30308.10048</v>
      </c>
      <c r="J134" s="17">
        <f>SUM(G134-I134)</f>
        <v>669267.956039283</v>
      </c>
      <c r="K134" s="7"/>
      <c r="L134" s="8"/>
    </row>
    <row r="135" ht="19.95" customHeight="1">
      <c r="A135" s="4"/>
      <c r="B135" s="11">
        <v>61</v>
      </c>
      <c r="C135" s="12">
        <v>-0.335</v>
      </c>
      <c r="D135" s="13">
        <f>SUM(J134*C135)</f>
        <v>-224204.76527316</v>
      </c>
      <c r="E135" s="13">
        <f>SUM(J134*0.01495)</f>
        <v>10005.5559427873</v>
      </c>
      <c r="F135" s="13">
        <f>SUM(J134*0.0045)</f>
        <v>3011.705802176770</v>
      </c>
      <c r="G135" s="13">
        <f>SUM(J134+D135-E135-F135)</f>
        <v>432045.929021159</v>
      </c>
      <c r="H135" s="14">
        <f>SUM(I135/J134)</f>
        <v>0.0461911588783514</v>
      </c>
      <c r="I135" s="13">
        <f>I110</f>
        <v>30914.2624896</v>
      </c>
      <c r="J135" s="13">
        <f>SUM(G135-I135)</f>
        <v>401131.666531559</v>
      </c>
      <c r="K135" s="4"/>
      <c r="L135" s="5"/>
    </row>
    <row r="136" ht="19.95" customHeight="1">
      <c r="A136" s="7"/>
      <c r="B136" s="15">
        <v>62</v>
      </c>
      <c r="C136" s="16">
        <v>0.45</v>
      </c>
      <c r="D136" s="17">
        <f>SUM(J135*C136)</f>
        <v>180509.249939202</v>
      </c>
      <c r="E136" s="17">
        <f>SUM(J135*0.01495)</f>
        <v>5996.918414646810</v>
      </c>
      <c r="F136" s="17">
        <f>SUM(J135*0.0045)</f>
        <v>1805.092499392020</v>
      </c>
      <c r="G136" s="17">
        <f>SUM(J135+D136-E136-F136)</f>
        <v>573838.905556722</v>
      </c>
      <c r="H136" s="18">
        <f>SUM(I136/J135)</f>
        <v>0.0786089714931822</v>
      </c>
      <c r="I136" s="17">
        <f>I111</f>
        <v>31532.547739392</v>
      </c>
      <c r="J136" s="17">
        <f>SUM(G136-I136)</f>
        <v>542306.35781733</v>
      </c>
      <c r="K136" s="7"/>
      <c r="L136" s="8"/>
    </row>
    <row r="137" ht="19.95" customHeight="1">
      <c r="A137" s="4"/>
      <c r="B137" s="11">
        <v>63</v>
      </c>
      <c r="C137" s="12">
        <v>0.473</v>
      </c>
      <c r="D137" s="13">
        <f>SUM(J136*C137)</f>
        <v>256510.907247597</v>
      </c>
      <c r="E137" s="13">
        <f>SUM(J136*0.01495)</f>
        <v>8107.480049369080</v>
      </c>
      <c r="F137" s="13">
        <f>SUM(J136*0.0045)</f>
        <v>2440.378610177990</v>
      </c>
      <c r="G137" s="13">
        <f>SUM(J136+D137-E137-F137)</f>
        <v>788269.40640538</v>
      </c>
      <c r="H137" s="14">
        <f>SUM(I137/J136)</f>
        <v>0.0593081719042166</v>
      </c>
      <c r="I137" s="13">
        <f>I112</f>
        <v>32163.1986941798</v>
      </c>
      <c r="J137" s="13">
        <f>SUM(G137-I137)</f>
        <v>756106.2077112</v>
      </c>
      <c r="K137" s="4"/>
      <c r="L137" s="5"/>
    </row>
    <row r="138" ht="19.95" customHeight="1">
      <c r="A138" s="7"/>
      <c r="B138" s="15">
        <v>64</v>
      </c>
      <c r="C138" s="16">
        <v>-0.096</v>
      </c>
      <c r="D138" s="17">
        <f>SUM(J137*C138)</f>
        <v>-72586.1959402752</v>
      </c>
      <c r="E138" s="17">
        <f>SUM(J137*0.01495)</f>
        <v>11303.7878052824</v>
      </c>
      <c r="F138" s="17">
        <f>SUM(J137*0.0045)</f>
        <v>3402.4779347004</v>
      </c>
      <c r="G138" s="17">
        <f>SUM(J137+D138-E138-F138)</f>
        <v>668813.746030942</v>
      </c>
      <c r="H138" s="18">
        <f>SUM(I138/J137)</f>
        <v>0.0433886963676326</v>
      </c>
      <c r="I138" s="17">
        <f>I113</f>
        <v>32806.4626680634</v>
      </c>
      <c r="J138" s="17">
        <f>SUM(G138-I138)</f>
        <v>636007.283362879</v>
      </c>
      <c r="K138" s="7"/>
      <c r="L138" s="8"/>
    </row>
    <row r="139" ht="19.95" customHeight="1">
      <c r="A139" s="4"/>
      <c r="B139" s="11">
        <v>65</v>
      </c>
      <c r="C139" s="12">
        <v>0.231</v>
      </c>
      <c r="D139" s="13">
        <f>SUM(J138*C139)</f>
        <v>146917.682456825</v>
      </c>
      <c r="E139" s="13">
        <f>SUM(J138*0.01495)</f>
        <v>9508.308886275039</v>
      </c>
      <c r="F139" s="13">
        <f>SUM(J138*0.0045)</f>
        <v>2862.032775132960</v>
      </c>
      <c r="G139" s="13">
        <f>SUM(J138+D139-E139-F139)</f>
        <v>770554.624158296</v>
      </c>
      <c r="H139" s="14">
        <f>SUM(I139/J138)</f>
        <v>0.0526135357200498</v>
      </c>
      <c r="I139" s="13">
        <f>I114</f>
        <v>33462.5919214247</v>
      </c>
      <c r="J139" s="13">
        <f>SUM(G139-I139)</f>
        <v>737092.032236871</v>
      </c>
      <c r="K139" s="4"/>
      <c r="L139" s="5"/>
    </row>
    <row r="140" ht="19.95" customHeight="1">
      <c r="A140" s="7"/>
      <c r="B140" s="15">
        <v>66</v>
      </c>
      <c r="C140" s="16">
        <v>0.378</v>
      </c>
      <c r="D140" s="17">
        <f>SUM(J139*C140)</f>
        <v>278620.788185537</v>
      </c>
      <c r="E140" s="17">
        <f>SUM(J139*0.01495)</f>
        <v>11019.5258819412</v>
      </c>
      <c r="F140" s="17">
        <f>SUM(J139*0.0045)</f>
        <v>3316.914145065920</v>
      </c>
      <c r="G140" s="17">
        <f>SUM(J139+D140-E140-F140)</f>
        <v>1001376.3803954</v>
      </c>
      <c r="H140" s="18">
        <f>SUM(I140/J139)</f>
        <v>0.0312037018365283</v>
      </c>
      <c r="I140" s="17">
        <f>I115</f>
        <v>23000</v>
      </c>
      <c r="J140" s="17">
        <f>SUM(G140-I140)</f>
        <v>978376.3803954</v>
      </c>
      <c r="K140" s="7"/>
      <c r="L140" s="8"/>
    </row>
    <row r="141" ht="19.95" customHeight="1">
      <c r="A141" s="4"/>
      <c r="B141" s="11">
        <v>67</v>
      </c>
      <c r="C141" s="12">
        <v>-0.08500000000000001</v>
      </c>
      <c r="D141" s="13">
        <f>SUM(J140*C141)</f>
        <v>-83161.992333609</v>
      </c>
      <c r="E141" s="13">
        <f>SUM(J140*0.01495)</f>
        <v>14626.7268869112</v>
      </c>
      <c r="F141" s="13">
        <f>SUM(J140*0.0045)</f>
        <v>4402.6937117793</v>
      </c>
      <c r="G141" s="13">
        <f>SUM(J140+D141-E141-F141)</f>
        <v>876184.967463101</v>
      </c>
      <c r="H141" s="14">
        <f>SUM(I141/J140)</f>
        <v>0.0239785020060673</v>
      </c>
      <c r="I141" s="13">
        <f>I116</f>
        <v>23460</v>
      </c>
      <c r="J141" s="13">
        <f>SUM(G141-I141)</f>
        <v>852724.967463101</v>
      </c>
      <c r="K141" s="4"/>
      <c r="L141" s="5"/>
    </row>
    <row r="142" ht="19.95" customHeight="1">
      <c r="A142" s="7"/>
      <c r="B142" s="15">
        <v>68</v>
      </c>
      <c r="C142" s="16">
        <v>0.282</v>
      </c>
      <c r="D142" s="17">
        <f>SUM(J141*C142)</f>
        <v>240468.440824594</v>
      </c>
      <c r="E142" s="17">
        <f>SUM(J141*0.01495)</f>
        <v>12748.2382635734</v>
      </c>
      <c r="F142" s="17">
        <f>SUM(J141*0.0045)</f>
        <v>3837.262353583950</v>
      </c>
      <c r="G142" s="17">
        <f>SUM(J141+D142-E142-F142)</f>
        <v>1076607.90767054</v>
      </c>
      <c r="H142" s="18">
        <f>SUM(I142/J141)</f>
        <v>0.0280620374834228</v>
      </c>
      <c r="I142" s="17">
        <f>I117</f>
        <v>23929.2</v>
      </c>
      <c r="J142" s="17">
        <f>SUM(G142-I142)</f>
        <v>1052678.70767054</v>
      </c>
      <c r="K142" s="7"/>
      <c r="L142" s="8"/>
    </row>
    <row r="143" ht="19.95" customHeight="1">
      <c r="A143" s="4"/>
      <c r="B143" s="11">
        <v>69</v>
      </c>
      <c r="C143" s="12">
        <v>0.034</v>
      </c>
      <c r="D143" s="13">
        <f>SUM(J142*C143)</f>
        <v>35791.0760607984</v>
      </c>
      <c r="E143" s="13">
        <f>SUM(J142*0.01495)</f>
        <v>15737.5466796746</v>
      </c>
      <c r="F143" s="13">
        <f>SUM(J142*0.0045)</f>
        <v>4737.054184517430</v>
      </c>
      <c r="G143" s="13">
        <f>SUM(J142+D143-E143-F143)</f>
        <v>1067995.18286715</v>
      </c>
      <c r="H143" s="14">
        <f>SUM(I143/J142)</f>
        <v>0.00902459594820003</v>
      </c>
      <c r="I143" s="13">
        <f>I118</f>
        <v>9500</v>
      </c>
      <c r="J143" s="13">
        <f>SUM(G143-I143)</f>
        <v>1058495.18286715</v>
      </c>
      <c r="K143" s="4"/>
      <c r="L143" s="5"/>
    </row>
    <row r="144" ht="19.95" customHeight="1">
      <c r="A144" s="7"/>
      <c r="B144" s="15">
        <v>70</v>
      </c>
      <c r="C144" s="16">
        <v>0.306</v>
      </c>
      <c r="D144" s="17">
        <f>SUM(J143*C144)</f>
        <v>323899.525957348</v>
      </c>
      <c r="E144" s="17">
        <f>SUM(J143*0.01495)</f>
        <v>15824.5029838639</v>
      </c>
      <c r="F144" s="17">
        <f>SUM(J143*0.0045)</f>
        <v>4763.228322902180</v>
      </c>
      <c r="G144" s="17">
        <f>SUM(J143+D144-E144-F144)</f>
        <v>1361806.97751773</v>
      </c>
      <c r="H144" s="18">
        <f>SUM(I144/J143)</f>
        <v>0.0091545055252426</v>
      </c>
      <c r="I144" s="17">
        <f>I119</f>
        <v>9690</v>
      </c>
      <c r="J144" s="17">
        <f>SUM(G144-I144)</f>
        <v>1352116.97751773</v>
      </c>
      <c r="K144" s="7"/>
      <c r="L144" s="8"/>
    </row>
    <row r="145" ht="19.95" customHeight="1">
      <c r="A145" s="4"/>
      <c r="B145" s="11">
        <v>71</v>
      </c>
      <c r="C145" s="12">
        <v>-0.112</v>
      </c>
      <c r="D145" s="13">
        <f>SUM(J144*C145)</f>
        <v>-151437.101481986</v>
      </c>
      <c r="E145" s="13">
        <f>SUM(J144*0.01495)</f>
        <v>20214.1488138901</v>
      </c>
      <c r="F145" s="13">
        <f>SUM(J144*0.0045)</f>
        <v>6084.526398829790</v>
      </c>
      <c r="G145" s="13">
        <f>SUM(J144+D145-E145-F145)</f>
        <v>1174381.20082302</v>
      </c>
      <c r="H145" s="14">
        <f>SUM(I145/J144)</f>
        <v>0.00730987049518827</v>
      </c>
      <c r="I145" s="13">
        <f>I120</f>
        <v>9883.799999999999</v>
      </c>
      <c r="J145" s="13">
        <f>SUM(G145-I145)</f>
        <v>1164497.40082302</v>
      </c>
      <c r="K145" s="4"/>
      <c r="L145" s="5"/>
    </row>
    <row r="146" ht="19.95" customHeight="1">
      <c r="A146" s="7"/>
      <c r="B146" s="15">
        <v>72</v>
      </c>
      <c r="C146" s="16">
        <v>0.457</v>
      </c>
      <c r="D146" s="17">
        <f>SUM(J145*C146)</f>
        <v>532175.31217612</v>
      </c>
      <c r="E146" s="17">
        <f>SUM(J145*0.01495)</f>
        <v>17409.2361423041</v>
      </c>
      <c r="F146" s="17">
        <f>SUM(J145*0.0045)</f>
        <v>5240.238303703590</v>
      </c>
      <c r="G146" s="17">
        <f>SUM(J145+D146-E146-F146)</f>
        <v>1674023.23855313</v>
      </c>
      <c r="H146" s="18">
        <f>SUM(I146/J145)</f>
        <v>0.008657362389022779</v>
      </c>
      <c r="I146" s="17">
        <f>I121</f>
        <v>10081.476</v>
      </c>
      <c r="J146" s="17">
        <f>SUM(G146-I146)</f>
        <v>1663941.76255313</v>
      </c>
      <c r="K146" s="7"/>
      <c r="L146" s="8"/>
    </row>
    <row r="147" ht="19.95" customHeight="1">
      <c r="A147" s="4"/>
      <c r="B147" s="11">
        <v>73</v>
      </c>
      <c r="C147" s="12">
        <v>0.12</v>
      </c>
      <c r="D147" s="13">
        <f>SUM(J146*C147)</f>
        <v>199673.011506376</v>
      </c>
      <c r="E147" s="13">
        <f>SUM(J146*0.01495)</f>
        <v>24875.9293501693</v>
      </c>
      <c r="F147" s="13">
        <f>SUM(J146*0.0045)</f>
        <v>7487.737931489090</v>
      </c>
      <c r="G147" s="13">
        <f>SUM(J146+D147-E147-F147)</f>
        <v>1831251.10677785</v>
      </c>
      <c r="H147" s="14">
        <f>SUM(I147/J146)</f>
        <v>0.00617996720283151</v>
      </c>
      <c r="I147" s="13">
        <f>I122</f>
        <v>10283.10552</v>
      </c>
      <c r="J147" s="13">
        <f>SUM(G147-I147)</f>
        <v>1820968.00125785</v>
      </c>
      <c r="K147" s="4"/>
      <c r="L147" s="5"/>
    </row>
    <row r="148" ht="19.95" customHeight="1">
      <c r="A148" s="7"/>
      <c r="B148" s="15">
        <v>74</v>
      </c>
      <c r="C148" s="16">
        <v>0.546</v>
      </c>
      <c r="D148" s="17">
        <f>SUM(J147*C148)</f>
        <v>994248.528686786</v>
      </c>
      <c r="E148" s="17">
        <f>SUM(J147*0.01495)</f>
        <v>27223.4716188049</v>
      </c>
      <c r="F148" s="17">
        <f>SUM(J147*0.0045)</f>
        <v>8194.356005660329</v>
      </c>
      <c r="G148" s="17">
        <f>SUM(J147+D148-E148-F148)</f>
        <v>2779798.70232017</v>
      </c>
      <c r="H148" s="18">
        <f>SUM(I148/J147)</f>
        <v>0.00575999557551521</v>
      </c>
      <c r="I148" s="17">
        <f>I123</f>
        <v>10488.7676304</v>
      </c>
      <c r="J148" s="17">
        <f>SUM(G148-I148)</f>
        <v>2769309.93468977</v>
      </c>
      <c r="K148" s="7"/>
      <c r="L148" s="8"/>
    </row>
    <row r="149" ht="19.95" customHeight="1">
      <c r="A149" s="4"/>
      <c r="B149" s="11">
        <v>75</v>
      </c>
      <c r="C149" s="12">
        <v>0.182</v>
      </c>
      <c r="D149" s="13">
        <f>SUM(J148*C149)</f>
        <v>504014.408113538</v>
      </c>
      <c r="E149" s="13">
        <f>SUM(J148*0.01495)</f>
        <v>41401.1835236121</v>
      </c>
      <c r="F149" s="13">
        <f>SUM(J148*0.0045)</f>
        <v>12461.894706104</v>
      </c>
      <c r="G149" s="13">
        <f>SUM(J148+D149-E149-F149)</f>
        <v>3219461.26457359</v>
      </c>
      <c r="H149" s="14">
        <f>SUM(I149/J148)</f>
        <v>0.00386325230303501</v>
      </c>
      <c r="I149" s="13">
        <f>I124</f>
        <v>10698.542983008</v>
      </c>
      <c r="J149" s="13">
        <f>SUM(G149-I149)</f>
        <v>3208762.72159058</v>
      </c>
      <c r="K149" s="4"/>
      <c r="L149" s="5"/>
    </row>
    <row r="150" ht="19.95" customHeight="1">
      <c r="A150" s="7"/>
      <c r="B150" s="15">
        <v>76</v>
      </c>
      <c r="C150" s="16">
        <v>-0.15</v>
      </c>
      <c r="D150" s="17">
        <f>SUM(J149*C150)</f>
        <v>-481314.408238587</v>
      </c>
      <c r="E150" s="17">
        <f>SUM(J149*0.01495)</f>
        <v>47971.0026877792</v>
      </c>
      <c r="F150" s="17">
        <f>SUM(J149*0.0045)</f>
        <v>14439.4322471576</v>
      </c>
      <c r="G150" s="17">
        <f>SUM(J149+D150-E150-F150)</f>
        <v>2665037.87841706</v>
      </c>
      <c r="H150" s="18">
        <f>SUM(I150/J149)</f>
        <v>0.0034008478623994</v>
      </c>
      <c r="I150" s="17">
        <f>I125</f>
        <v>10912.5138426682</v>
      </c>
      <c r="J150" s="17">
        <f>SUM(G150-I150)</f>
        <v>2654125.36457439</v>
      </c>
      <c r="K150" s="7"/>
      <c r="L150" s="8"/>
    </row>
    <row r="151" ht="19.95" customHeight="1">
      <c r="A151" s="4"/>
      <c r="B151" s="11">
        <v>77</v>
      </c>
      <c r="C151" s="12">
        <v>-0.242</v>
      </c>
      <c r="D151" s="13">
        <f>SUM(J150*C151)</f>
        <v>-642298.338227002</v>
      </c>
      <c r="E151" s="13">
        <f>SUM(J150*0.01495)</f>
        <v>39679.1742003871</v>
      </c>
      <c r="F151" s="13">
        <f>SUM(J150*0.0045)</f>
        <v>11943.5641405848</v>
      </c>
      <c r="G151" s="13">
        <f>SUM(J150+D151-E151-F151)</f>
        <v>1960204.28800642</v>
      </c>
      <c r="H151" s="14">
        <f>SUM(I151/J150)</f>
        <v>0.00419375974778287</v>
      </c>
      <c r="I151" s="13">
        <f>I126</f>
        <v>11130.7641195216</v>
      </c>
      <c r="J151" s="13">
        <f>SUM(G151-I151)</f>
        <v>1949073.5238869</v>
      </c>
      <c r="K151" s="4"/>
      <c r="L151" s="5"/>
    </row>
    <row r="152" ht="19.95" customHeight="1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8"/>
    </row>
    <row r="153" ht="19.95" customHeight="1">
      <c r="A153" s="4"/>
      <c r="B153" t="s" s="20">
        <v>2</v>
      </c>
      <c r="C153" t="s" s="20">
        <v>3</v>
      </c>
      <c r="D153" t="s" s="20">
        <v>4</v>
      </c>
      <c r="E153" t="s" s="20">
        <v>5</v>
      </c>
      <c r="F153" t="s" s="20">
        <v>6</v>
      </c>
      <c r="G153" t="s" s="20">
        <v>7</v>
      </c>
      <c r="H153" t="s" s="20">
        <v>8</v>
      </c>
      <c r="I153" t="s" s="20">
        <v>9</v>
      </c>
      <c r="J153" t="s" s="20">
        <v>10</v>
      </c>
      <c r="K153" s="4"/>
      <c r="L153" s="5"/>
    </row>
    <row r="154" ht="19.95" customHeight="1">
      <c r="A154" s="7"/>
      <c r="B154" s="7"/>
      <c r="C154" s="7"/>
      <c r="D154" s="7"/>
      <c r="E154" s="7"/>
      <c r="F154" s="7"/>
      <c r="G154" s="7"/>
      <c r="H154" s="7"/>
      <c r="I154" s="7"/>
      <c r="J154" s="17">
        <f>J129</f>
        <v>325000</v>
      </c>
      <c r="K154" s="7"/>
      <c r="L154" s="8"/>
    </row>
    <row r="155" ht="19.95" customHeight="1">
      <c r="A155" s="11">
        <v>7</v>
      </c>
      <c r="B155" s="11">
        <v>56</v>
      </c>
      <c r="C155" s="12">
        <v>0.215</v>
      </c>
      <c r="D155" s="13">
        <f>SUM(J154*C155)</f>
        <v>69875</v>
      </c>
      <c r="E155" s="13">
        <f>SUM(J154*0.01495)</f>
        <v>4858.75</v>
      </c>
      <c r="F155" s="13">
        <f>SUM(J154*0.0045)</f>
        <v>1462.5</v>
      </c>
      <c r="G155" s="13">
        <f>SUM(J154+D155-E155-F155)</f>
        <v>388553.75</v>
      </c>
      <c r="H155" s="14">
        <f>SUM(I155/J154)</f>
        <v>0.08615384615384621</v>
      </c>
      <c r="I155" s="13">
        <f>I130</f>
        <v>28000</v>
      </c>
      <c r="J155" s="13">
        <f>SUM(G155-I155)</f>
        <v>360553.75</v>
      </c>
      <c r="K155" s="4"/>
      <c r="L155" s="5"/>
    </row>
    <row r="156" ht="19.95" customHeight="1">
      <c r="A156" s="7"/>
      <c r="B156" s="15">
        <v>57</v>
      </c>
      <c r="C156" s="16">
        <v>0.298</v>
      </c>
      <c r="D156" s="17">
        <f>SUM(J155*C156)</f>
        <v>107445.0175</v>
      </c>
      <c r="E156" s="17">
        <f>SUM(J155*0.01495)</f>
        <v>5390.2785625</v>
      </c>
      <c r="F156" s="17">
        <f>SUM(J155*0.0045)</f>
        <v>1622.491875</v>
      </c>
      <c r="G156" s="17">
        <f>SUM(J155+D156-E156-F156)</f>
        <v>460985.9970625</v>
      </c>
      <c r="H156" s="18">
        <f>SUM(I156/J155)</f>
        <v>0.0792114906584663</v>
      </c>
      <c r="I156" s="17">
        <f>I131</f>
        <v>28560</v>
      </c>
      <c r="J156" s="17">
        <f>SUM(G156-I156)</f>
        <v>432425.9970625</v>
      </c>
      <c r="K156" s="7"/>
      <c r="L156" s="8"/>
    </row>
    <row r="157" ht="19.95" customHeight="1">
      <c r="A157" s="4"/>
      <c r="B157" s="11">
        <v>58</v>
      </c>
      <c r="C157" s="12">
        <v>0.435</v>
      </c>
      <c r="D157" s="13">
        <f>SUM(J156*C157)</f>
        <v>188105.308722188</v>
      </c>
      <c r="E157" s="13">
        <f>SUM(J156*0.01495)</f>
        <v>6464.768656084380</v>
      </c>
      <c r="F157" s="13">
        <f>SUM(J156*0.0045)</f>
        <v>1945.916986781250</v>
      </c>
      <c r="G157" s="13">
        <f>SUM(J156+D157-E157-F157)</f>
        <v>612120.620141822</v>
      </c>
      <c r="H157" s="14">
        <f>SUM(I157/J156)</f>
        <v>0.06736690254029661</v>
      </c>
      <c r="I157" s="13">
        <f>I132</f>
        <v>29131.2</v>
      </c>
      <c r="J157" s="13">
        <f>SUM(G157-I157)</f>
        <v>582989.420141822</v>
      </c>
      <c r="K157" s="4"/>
      <c r="L157" s="5"/>
    </row>
    <row r="158" ht="19.95" customHeight="1">
      <c r="A158" s="7"/>
      <c r="B158" s="15">
        <v>59</v>
      </c>
      <c r="C158" s="16">
        <v>-0.024</v>
      </c>
      <c r="D158" s="17">
        <f>SUM(J157*C158)</f>
        <v>-13991.7460834037</v>
      </c>
      <c r="E158" s="17">
        <f>SUM(J157*0.01495)</f>
        <v>8715.691831120241</v>
      </c>
      <c r="F158" s="17">
        <f>SUM(J157*0.0045)</f>
        <v>2623.4523906382</v>
      </c>
      <c r="G158" s="17">
        <f>SUM(J157+D158-E158-F158)</f>
        <v>557658.52983666</v>
      </c>
      <c r="H158" s="18">
        <f>SUM(I158/J157)</f>
        <v>0.0509680329923854</v>
      </c>
      <c r="I158" s="17">
        <f>I133</f>
        <v>29713.824</v>
      </c>
      <c r="J158" s="17">
        <f>SUM(G158-I158)</f>
        <v>527944.70583666</v>
      </c>
      <c r="K158" s="7"/>
      <c r="L158" s="8"/>
    </row>
    <row r="159" ht="19.95" customHeight="1">
      <c r="A159" s="4"/>
      <c r="B159" s="11">
        <v>60</v>
      </c>
      <c r="C159" s="12">
        <v>-0.335</v>
      </c>
      <c r="D159" s="13">
        <f>SUM(J158*C159)</f>
        <v>-176861.476455281</v>
      </c>
      <c r="E159" s="13">
        <f>SUM(J158*0.01495)</f>
        <v>7892.773352258070</v>
      </c>
      <c r="F159" s="13">
        <f>SUM(J158*0.0045)</f>
        <v>2375.751176264970</v>
      </c>
      <c r="G159" s="13">
        <f>SUM(J158+D159-E159-F159)</f>
        <v>340814.704852856</v>
      </c>
      <c r="H159" s="14">
        <f>SUM(I159/J158)</f>
        <v>0.0574077174085291</v>
      </c>
      <c r="I159" s="13">
        <f>I134</f>
        <v>30308.10048</v>
      </c>
      <c r="J159" s="13">
        <f>SUM(G159-I159)</f>
        <v>310506.604372856</v>
      </c>
      <c r="K159" s="4"/>
      <c r="L159" s="5"/>
    </row>
    <row r="160" ht="19.95" customHeight="1">
      <c r="A160" s="7"/>
      <c r="B160" s="15">
        <v>61</v>
      </c>
      <c r="C160" s="16">
        <v>0.45</v>
      </c>
      <c r="D160" s="17">
        <f>SUM(J159*C160)</f>
        <v>139727.971967785</v>
      </c>
      <c r="E160" s="17">
        <f>SUM(J159*0.01495)</f>
        <v>4642.0737353742</v>
      </c>
      <c r="F160" s="17">
        <f>SUM(J159*0.0045)</f>
        <v>1397.279719677850</v>
      </c>
      <c r="G160" s="17">
        <f>SUM(J159+D160-E160-F160)</f>
        <v>444195.222885589</v>
      </c>
      <c r="H160" s="18">
        <f>SUM(I160/J159)</f>
        <v>0.09956072448777351</v>
      </c>
      <c r="I160" s="17">
        <f>I135</f>
        <v>30914.2624896</v>
      </c>
      <c r="J160" s="17">
        <f>SUM(G160-I160)</f>
        <v>413280.960395989</v>
      </c>
      <c r="K160" s="7"/>
      <c r="L160" s="8"/>
    </row>
    <row r="161" ht="19.95" customHeight="1">
      <c r="A161" s="4"/>
      <c r="B161" s="11">
        <v>62</v>
      </c>
      <c r="C161" s="12">
        <v>0.473</v>
      </c>
      <c r="D161" s="13">
        <f>SUM(J160*C161)</f>
        <v>195481.894267303</v>
      </c>
      <c r="E161" s="13">
        <f>SUM(J160*0.01495)</f>
        <v>6178.550357920040</v>
      </c>
      <c r="F161" s="13">
        <f>SUM(J160*0.0045)</f>
        <v>1859.764321781950</v>
      </c>
      <c r="G161" s="13">
        <f>SUM(J160+D161-E161-F161)</f>
        <v>600724.53998359</v>
      </c>
      <c r="H161" s="14">
        <f>SUM(I161/J160)</f>
        <v>0.0762980895833643</v>
      </c>
      <c r="I161" s="13">
        <f>I136</f>
        <v>31532.547739392</v>
      </c>
      <c r="J161" s="13">
        <f>SUM(G161-I161)</f>
        <v>569191.992244198</v>
      </c>
      <c r="K161" s="4"/>
      <c r="L161" s="5"/>
    </row>
    <row r="162" ht="19.95" customHeight="1">
      <c r="A162" s="7"/>
      <c r="B162" s="15">
        <v>63</v>
      </c>
      <c r="C162" s="16">
        <v>-0.096</v>
      </c>
      <c r="D162" s="17">
        <f>SUM(J161*C162)</f>
        <v>-54642.431255443</v>
      </c>
      <c r="E162" s="17">
        <f>SUM(J161*0.01495)</f>
        <v>8509.420284050761</v>
      </c>
      <c r="F162" s="17">
        <f>SUM(J161*0.0045)</f>
        <v>2561.363965098890</v>
      </c>
      <c r="G162" s="17">
        <f>SUM(J161+D162-E162-F162)</f>
        <v>503478.776739605</v>
      </c>
      <c r="H162" s="18">
        <f>SUM(I162/J161)</f>
        <v>0.0565067659637435</v>
      </c>
      <c r="I162" s="17">
        <f>I137</f>
        <v>32163.1986941798</v>
      </c>
      <c r="J162" s="17">
        <f>SUM(G162-I162)</f>
        <v>471315.578045425</v>
      </c>
      <c r="K162" s="7"/>
      <c r="L162" s="8"/>
    </row>
    <row r="163" ht="19.95" customHeight="1">
      <c r="A163" s="4"/>
      <c r="B163" s="11">
        <v>64</v>
      </c>
      <c r="C163" s="12">
        <v>0.231</v>
      </c>
      <c r="D163" s="13">
        <f>SUM(J162*C163)</f>
        <v>108873.898528493</v>
      </c>
      <c r="E163" s="13">
        <f>SUM(J162*0.01495)</f>
        <v>7046.1678917791</v>
      </c>
      <c r="F163" s="13">
        <f>SUM(J162*0.0045)</f>
        <v>2120.920101204410</v>
      </c>
      <c r="G163" s="13">
        <f>SUM(J162+D163-E163-F163)</f>
        <v>571022.388580934</v>
      </c>
      <c r="H163" s="14">
        <f>SUM(I163/J162)</f>
        <v>0.0696061496717631</v>
      </c>
      <c r="I163" s="13">
        <f>I138</f>
        <v>32806.4626680634</v>
      </c>
      <c r="J163" s="13">
        <f>SUM(G163-I163)</f>
        <v>538215.925912871</v>
      </c>
      <c r="K163" s="4"/>
      <c r="L163" s="5"/>
    </row>
    <row r="164" ht="19.95" customHeight="1">
      <c r="A164" s="7"/>
      <c r="B164" s="15">
        <v>65</v>
      </c>
      <c r="C164" s="16">
        <v>0.378</v>
      </c>
      <c r="D164" s="17">
        <f>SUM(J163*C164)</f>
        <v>203445.619995065</v>
      </c>
      <c r="E164" s="17">
        <f>SUM(J163*0.01495)</f>
        <v>8046.328092397420</v>
      </c>
      <c r="F164" s="17">
        <f>SUM(J163*0.0045)</f>
        <v>2421.971666607920</v>
      </c>
      <c r="G164" s="17">
        <f>SUM(J163+D164-E164-F164)</f>
        <v>731193.246148931</v>
      </c>
      <c r="H164" s="18">
        <f>SUM(I164/J163)</f>
        <v>0.0621731730897197</v>
      </c>
      <c r="I164" s="17">
        <f>I139</f>
        <v>33462.5919214247</v>
      </c>
      <c r="J164" s="17">
        <f>SUM(G164-I164)</f>
        <v>697730.654227506</v>
      </c>
      <c r="K164" s="7"/>
      <c r="L164" s="8"/>
    </row>
    <row r="165" ht="19.95" customHeight="1">
      <c r="A165" s="4"/>
      <c r="B165" s="11">
        <v>66</v>
      </c>
      <c r="C165" s="12">
        <v>-0.08500000000000001</v>
      </c>
      <c r="D165" s="13">
        <f>SUM(J164*C165)</f>
        <v>-59307.105609338</v>
      </c>
      <c r="E165" s="13">
        <f>SUM(J164*0.01495)</f>
        <v>10431.0732807012</v>
      </c>
      <c r="F165" s="13">
        <f>SUM(J164*0.0045)</f>
        <v>3139.787944023780</v>
      </c>
      <c r="G165" s="13">
        <f>SUM(J164+D165-E165-F165)</f>
        <v>624852.687393443</v>
      </c>
      <c r="H165" s="14">
        <f>SUM(I165/J164)</f>
        <v>0.0329640096226881</v>
      </c>
      <c r="I165" s="13">
        <f>I140</f>
        <v>23000</v>
      </c>
      <c r="J165" s="13">
        <f>SUM(G165-I165)</f>
        <v>601852.687393443</v>
      </c>
      <c r="K165" s="4"/>
      <c r="L165" s="5"/>
    </row>
    <row r="166" ht="19.95" customHeight="1">
      <c r="A166" s="7"/>
      <c r="B166" s="15">
        <v>67</v>
      </c>
      <c r="C166" s="16">
        <v>0.282</v>
      </c>
      <c r="D166" s="17">
        <f>SUM(J165*C166)</f>
        <v>169722.457844951</v>
      </c>
      <c r="E166" s="17">
        <f>SUM(J165*0.01495)</f>
        <v>8997.697676531971</v>
      </c>
      <c r="F166" s="17">
        <f>SUM(J165*0.0045)</f>
        <v>2708.337093270490</v>
      </c>
      <c r="G166" s="17">
        <f>SUM(J165+D166-E166-F166)</f>
        <v>759869.110468592</v>
      </c>
      <c r="H166" s="18">
        <f>SUM(I166/J165)</f>
        <v>0.0389796381928652</v>
      </c>
      <c r="I166" s="17">
        <f>I141</f>
        <v>23460</v>
      </c>
      <c r="J166" s="17">
        <f>SUM(G166-I166)</f>
        <v>736409.110468592</v>
      </c>
      <c r="K166" s="7"/>
      <c r="L166" s="8"/>
    </row>
    <row r="167" ht="19.95" customHeight="1">
      <c r="A167" s="4"/>
      <c r="B167" s="11">
        <v>68</v>
      </c>
      <c r="C167" s="12">
        <v>0.034</v>
      </c>
      <c r="D167" s="13">
        <f>SUM(J166*C167)</f>
        <v>25037.9097559321</v>
      </c>
      <c r="E167" s="13">
        <f>SUM(J166*0.01495)</f>
        <v>11009.3162015055</v>
      </c>
      <c r="F167" s="13">
        <f>SUM(J166*0.0045)</f>
        <v>3313.840997108660</v>
      </c>
      <c r="G167" s="13">
        <f>SUM(J166+D167-E167-F167)</f>
        <v>747123.86302591</v>
      </c>
      <c r="H167" s="14">
        <f>SUM(I167/J166)</f>
        <v>0.0324944377518271</v>
      </c>
      <c r="I167" s="13">
        <f>I142</f>
        <v>23929.2</v>
      </c>
      <c r="J167" s="13">
        <f>SUM(G167-I167)</f>
        <v>723194.66302591</v>
      </c>
      <c r="K167" s="4"/>
      <c r="L167" s="5"/>
    </row>
    <row r="168" ht="19.95" customHeight="1">
      <c r="A168" s="7"/>
      <c r="B168" s="15">
        <v>69</v>
      </c>
      <c r="C168" s="16">
        <v>0.306</v>
      </c>
      <c r="D168" s="17">
        <f>SUM(J167*C168)</f>
        <v>221297.566885928</v>
      </c>
      <c r="E168" s="17">
        <f>SUM(J167*0.01495)</f>
        <v>10811.7602122374</v>
      </c>
      <c r="F168" s="17">
        <f>SUM(J167*0.0045)</f>
        <v>3254.3759836166</v>
      </c>
      <c r="G168" s="17">
        <f>SUM(J167+D168-E168-F168)</f>
        <v>930426.093715984</v>
      </c>
      <c r="H168" s="18">
        <f>SUM(I168/J167)</f>
        <v>0.0131361588873612</v>
      </c>
      <c r="I168" s="17">
        <f>I143</f>
        <v>9500</v>
      </c>
      <c r="J168" s="17">
        <f>SUM(G168-I168)</f>
        <v>920926.093715984</v>
      </c>
      <c r="K168" s="7"/>
      <c r="L168" s="8"/>
    </row>
    <row r="169" ht="19.95" customHeight="1">
      <c r="A169" s="4"/>
      <c r="B169" s="11">
        <v>70</v>
      </c>
      <c r="C169" s="12">
        <v>-0.112</v>
      </c>
      <c r="D169" s="13">
        <f>SUM(J168*C169)</f>
        <v>-103143.72249619</v>
      </c>
      <c r="E169" s="13">
        <f>SUM(J168*0.01495)</f>
        <v>13767.845101054</v>
      </c>
      <c r="F169" s="13">
        <f>SUM(J168*0.0045)</f>
        <v>4144.167421721930</v>
      </c>
      <c r="G169" s="13">
        <f>SUM(J168+D169-E169-F169)</f>
        <v>799870.358697018</v>
      </c>
      <c r="H169" s="14">
        <f>SUM(I169/J168)</f>
        <v>0.0105220169849899</v>
      </c>
      <c r="I169" s="13">
        <f>I144</f>
        <v>9690</v>
      </c>
      <c r="J169" s="13">
        <f>SUM(G169-I169)</f>
        <v>790180.358697018</v>
      </c>
      <c r="K169" s="4"/>
      <c r="L169" s="5"/>
    </row>
    <row r="170" ht="19.95" customHeight="1">
      <c r="A170" s="7"/>
      <c r="B170" s="15">
        <v>71</v>
      </c>
      <c r="C170" s="16">
        <v>0.457</v>
      </c>
      <c r="D170" s="17">
        <f>SUM(J169*C170)</f>
        <v>361112.423924537</v>
      </c>
      <c r="E170" s="17">
        <f>SUM(J169*0.01495)</f>
        <v>11813.1963625204</v>
      </c>
      <c r="F170" s="17">
        <f>SUM(J169*0.0045)</f>
        <v>3555.811614136580</v>
      </c>
      <c r="G170" s="17">
        <f>SUM(J169+D170-E170-F170)</f>
        <v>1135923.7746449</v>
      </c>
      <c r="H170" s="18">
        <f>SUM(I170/J169)</f>
        <v>0.0125082835724974</v>
      </c>
      <c r="I170" s="17">
        <f>I145</f>
        <v>9883.799999999999</v>
      </c>
      <c r="J170" s="17">
        <f>SUM(G170-I170)</f>
        <v>1126039.9746449</v>
      </c>
      <c r="K170" s="7"/>
      <c r="L170" s="8"/>
    </row>
    <row r="171" ht="19.95" customHeight="1">
      <c r="A171" s="4"/>
      <c r="B171" s="11">
        <v>72</v>
      </c>
      <c r="C171" s="12">
        <v>0.12</v>
      </c>
      <c r="D171" s="13">
        <f>SUM(J170*C171)</f>
        <v>135124.796957388</v>
      </c>
      <c r="E171" s="13">
        <f>SUM(J170*0.01495)</f>
        <v>16834.2976209413</v>
      </c>
      <c r="F171" s="13">
        <f>SUM(J170*0.0045)</f>
        <v>5067.179885902050</v>
      </c>
      <c r="G171" s="13">
        <f>SUM(J170+D171-E171-F171)</f>
        <v>1239263.29409544</v>
      </c>
      <c r="H171" s="14">
        <f>SUM(I171/J170)</f>
        <v>0.00895303561774459</v>
      </c>
      <c r="I171" s="13">
        <f>I146</f>
        <v>10081.476</v>
      </c>
      <c r="J171" s="13">
        <f>SUM(G171-I171)</f>
        <v>1229181.81809544</v>
      </c>
      <c r="K171" s="4"/>
      <c r="L171" s="5"/>
    </row>
    <row r="172" ht="19.95" customHeight="1">
      <c r="A172" s="7"/>
      <c r="B172" s="15">
        <v>73</v>
      </c>
      <c r="C172" s="16">
        <v>0.546</v>
      </c>
      <c r="D172" s="17">
        <f>SUM(J171*C172)</f>
        <v>671133.2726801099</v>
      </c>
      <c r="E172" s="17">
        <f>SUM(J171*0.01495)</f>
        <v>18376.2681805268</v>
      </c>
      <c r="F172" s="17">
        <f>SUM(J171*0.0045)</f>
        <v>5531.318181429480</v>
      </c>
      <c r="G172" s="17">
        <f>SUM(J171+D172-E172-F172)</f>
        <v>1876407.50441359</v>
      </c>
      <c r="H172" s="18">
        <f>SUM(I172/J171)</f>
        <v>0.00836581323333695</v>
      </c>
      <c r="I172" s="17">
        <f>I147</f>
        <v>10283.10552</v>
      </c>
      <c r="J172" s="17">
        <f>SUM(G172-I172)</f>
        <v>1866124.39889359</v>
      </c>
      <c r="K172" s="7"/>
      <c r="L172" s="8"/>
    </row>
    <row r="173" ht="19.95" customHeight="1">
      <c r="A173" s="4"/>
      <c r="B173" s="11">
        <v>74</v>
      </c>
      <c r="C173" s="12">
        <v>0.182</v>
      </c>
      <c r="D173" s="13">
        <f>SUM(J172*C173)</f>
        <v>339634.640598633</v>
      </c>
      <c r="E173" s="13">
        <f>SUM(J172*0.01495)</f>
        <v>27898.5597634592</v>
      </c>
      <c r="F173" s="13">
        <f>SUM(J172*0.0045)</f>
        <v>8397.559795021160</v>
      </c>
      <c r="G173" s="13">
        <f>SUM(J172+D173-E173-F173)</f>
        <v>2169462.91993374</v>
      </c>
      <c r="H173" s="14">
        <f>SUM(I173/J172)</f>
        <v>0.0056206154512629</v>
      </c>
      <c r="I173" s="13">
        <f>I148</f>
        <v>10488.7676304</v>
      </c>
      <c r="J173" s="13">
        <f>SUM(G173-I173)</f>
        <v>2158974.15230334</v>
      </c>
      <c r="K173" s="4"/>
      <c r="L173" s="5"/>
    </row>
    <row r="174" ht="19.95" customHeight="1">
      <c r="A174" s="7"/>
      <c r="B174" s="15">
        <v>75</v>
      </c>
      <c r="C174" s="16">
        <v>-0.15</v>
      </c>
      <c r="D174" s="17">
        <f>SUM(J173*C174)</f>
        <v>-323846.122845501</v>
      </c>
      <c r="E174" s="17">
        <f>SUM(J173*0.01495)</f>
        <v>32276.6635769349</v>
      </c>
      <c r="F174" s="17">
        <f>SUM(J173*0.0045)</f>
        <v>9715.383685365030</v>
      </c>
      <c r="G174" s="17">
        <f>SUM(J173+D174-E174-F174)</f>
        <v>1793135.98219554</v>
      </c>
      <c r="H174" s="18">
        <f>SUM(I174/J173)</f>
        <v>0.00495538261613464</v>
      </c>
      <c r="I174" s="17">
        <f>I149</f>
        <v>10698.542983008</v>
      </c>
      <c r="J174" s="17">
        <f>SUM(G174-I174)</f>
        <v>1782437.43921253</v>
      </c>
      <c r="K174" s="7"/>
      <c r="L174" s="8"/>
    </row>
    <row r="175" ht="19.95" customHeight="1">
      <c r="A175" s="4"/>
      <c r="B175" s="11">
        <v>76</v>
      </c>
      <c r="C175" s="12">
        <v>-0.242</v>
      </c>
      <c r="D175" s="13">
        <f>SUM(J174*C175)</f>
        <v>-431349.860289432</v>
      </c>
      <c r="E175" s="13">
        <f>SUM(J174*0.01495)</f>
        <v>26647.4397162273</v>
      </c>
      <c r="F175" s="13">
        <f>SUM(J174*0.0045)</f>
        <v>8020.968476456390</v>
      </c>
      <c r="G175" s="13">
        <f>SUM(J174+D175-E175-F175)</f>
        <v>1316419.17073041</v>
      </c>
      <c r="H175" s="14">
        <f>SUM(I175/J174)</f>
        <v>0.00612224227487574</v>
      </c>
      <c r="I175" s="13">
        <f>I150</f>
        <v>10912.5138426682</v>
      </c>
      <c r="J175" s="13">
        <f>SUM(G175-I175)</f>
        <v>1305506.65688774</v>
      </c>
      <c r="K175" s="4"/>
      <c r="L175" s="5"/>
    </row>
    <row r="176" ht="19.95" customHeight="1">
      <c r="A176" s="7"/>
      <c r="B176" s="15">
        <v>77</v>
      </c>
      <c r="C176" s="16">
        <v>0.32</v>
      </c>
      <c r="D176" s="17">
        <f>SUM(J175*C176)</f>
        <v>417762.130204077</v>
      </c>
      <c r="E176" s="17">
        <f>SUM(J175*0.01495)</f>
        <v>19517.3245204717</v>
      </c>
      <c r="F176" s="17">
        <f>SUM(J175*0.0045)</f>
        <v>5874.779955994830</v>
      </c>
      <c r="G176" s="17">
        <f>SUM(J175+D176-E176-F176)</f>
        <v>1697876.68261535</v>
      </c>
      <c r="H176" s="18">
        <f>SUM(I176/J175)</f>
        <v>0.008526011001779771</v>
      </c>
      <c r="I176" s="17">
        <f>I151</f>
        <v>11130.7641195216</v>
      </c>
      <c r="J176" s="17">
        <f>SUM(G176-I176)</f>
        <v>1686745.91849583</v>
      </c>
      <c r="K176" s="7"/>
      <c r="L176" s="8"/>
    </row>
    <row r="177" ht="19.95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5"/>
    </row>
    <row r="178" ht="19.95" customHeight="1">
      <c r="A178" s="7"/>
      <c r="B178" t="s" s="19">
        <v>2</v>
      </c>
      <c r="C178" t="s" s="19">
        <v>3</v>
      </c>
      <c r="D178" t="s" s="19">
        <v>4</v>
      </c>
      <c r="E178" t="s" s="19">
        <v>5</v>
      </c>
      <c r="F178" t="s" s="19">
        <v>6</v>
      </c>
      <c r="G178" t="s" s="19">
        <v>7</v>
      </c>
      <c r="H178" t="s" s="19">
        <v>8</v>
      </c>
      <c r="I178" t="s" s="19">
        <v>9</v>
      </c>
      <c r="J178" t="s" s="19">
        <v>10</v>
      </c>
      <c r="K178" s="7"/>
      <c r="L178" s="8"/>
    </row>
    <row r="179" ht="19.95" customHeight="1">
      <c r="A179" s="4"/>
      <c r="B179" s="4"/>
      <c r="C179" s="4"/>
      <c r="D179" s="4"/>
      <c r="E179" s="4"/>
      <c r="F179" s="4"/>
      <c r="G179" s="4"/>
      <c r="H179" s="4"/>
      <c r="I179" s="4"/>
      <c r="J179" s="13">
        <f>J154</f>
        <v>325000</v>
      </c>
      <c r="K179" s="4"/>
      <c r="L179" s="5"/>
    </row>
    <row r="180" ht="19.95" customHeight="1">
      <c r="A180" s="15">
        <v>8</v>
      </c>
      <c r="B180" s="15">
        <v>56</v>
      </c>
      <c r="C180" s="16">
        <v>0.298</v>
      </c>
      <c r="D180" s="17">
        <f>SUM(J179*C180)</f>
        <v>96850</v>
      </c>
      <c r="E180" s="17">
        <f>SUM(J179*0.01495)</f>
        <v>4858.75</v>
      </c>
      <c r="F180" s="17">
        <f>SUM(J179*0.0045)</f>
        <v>1462.5</v>
      </c>
      <c r="G180" s="17">
        <f>SUM(J179+D180-E180-F180)</f>
        <v>415528.75</v>
      </c>
      <c r="H180" s="18">
        <f>SUM(I180/J179)</f>
        <v>0.08615384615384621</v>
      </c>
      <c r="I180" s="17">
        <f>I155</f>
        <v>28000</v>
      </c>
      <c r="J180" s="17">
        <f>SUM(G180-I180)</f>
        <v>387528.75</v>
      </c>
      <c r="K180" s="7"/>
      <c r="L180" s="8"/>
    </row>
    <row r="181" ht="19.95" customHeight="1">
      <c r="A181" s="4"/>
      <c r="B181" s="11">
        <v>57</v>
      </c>
      <c r="C181" s="12">
        <v>0.435</v>
      </c>
      <c r="D181" s="13">
        <f>SUM(J180*C181)</f>
        <v>168575.00625</v>
      </c>
      <c r="E181" s="13">
        <f>SUM(J180*0.01495)</f>
        <v>5793.5548125</v>
      </c>
      <c r="F181" s="13">
        <f>SUM(J180*0.0045)</f>
        <v>1743.879375</v>
      </c>
      <c r="G181" s="13">
        <f>SUM(J180+D181-E181-F181)</f>
        <v>548566.3220625001</v>
      </c>
      <c r="H181" s="14">
        <f>SUM(I181/J180)</f>
        <v>0.0736977579082842</v>
      </c>
      <c r="I181" s="13">
        <f>I156</f>
        <v>28560</v>
      </c>
      <c r="J181" s="13">
        <f>SUM(G181-I181)</f>
        <v>520006.3220625</v>
      </c>
      <c r="K181" s="4"/>
      <c r="L181" s="5"/>
    </row>
    <row r="182" ht="19.95" customHeight="1">
      <c r="A182" s="7"/>
      <c r="B182" s="15">
        <v>58</v>
      </c>
      <c r="C182" s="16">
        <v>-0.024</v>
      </c>
      <c r="D182" s="17">
        <f>SUM(J181*C182)</f>
        <v>-12480.1517295</v>
      </c>
      <c r="E182" s="17">
        <f>SUM(J181*0.01495)</f>
        <v>7774.094514834380</v>
      </c>
      <c r="F182" s="17">
        <f>SUM(J181*0.0045)</f>
        <v>2340.028449281250</v>
      </c>
      <c r="G182" s="17">
        <f>SUM(J181+D182-E182-F182)</f>
        <v>497412.047368884</v>
      </c>
      <c r="H182" s="18">
        <f>SUM(I182/J181)</f>
        <v>0.0560208573704585</v>
      </c>
      <c r="I182" s="17">
        <f>I157</f>
        <v>29131.2</v>
      </c>
      <c r="J182" s="17">
        <f>SUM(G182-I182)</f>
        <v>468280.847368884</v>
      </c>
      <c r="K182" s="7"/>
      <c r="L182" s="8"/>
    </row>
    <row r="183" ht="19.95" customHeight="1">
      <c r="A183" s="4"/>
      <c r="B183" s="11">
        <v>59</v>
      </c>
      <c r="C183" s="12">
        <v>-0.335</v>
      </c>
      <c r="D183" s="13">
        <f>SUM(J182*C183)</f>
        <v>-156874.083868576</v>
      </c>
      <c r="E183" s="13">
        <f>SUM(J182*0.01495)</f>
        <v>7000.798668164820</v>
      </c>
      <c r="F183" s="13">
        <f>SUM(J182*0.0045)</f>
        <v>2107.263813159980</v>
      </c>
      <c r="G183" s="13">
        <f>SUM(J182+D183-E183-F183)</f>
        <v>302298.701018983</v>
      </c>
      <c r="H183" s="14">
        <f>SUM(I183/J182)</f>
        <v>0.063452998701425</v>
      </c>
      <c r="I183" s="13">
        <f>I158</f>
        <v>29713.824</v>
      </c>
      <c r="J183" s="13">
        <f>SUM(G183-I183)</f>
        <v>272584.877018983</v>
      </c>
      <c r="K183" s="4"/>
      <c r="L183" s="5"/>
    </row>
    <row r="184" ht="19.95" customHeight="1">
      <c r="A184" s="7"/>
      <c r="B184" s="15">
        <v>60</v>
      </c>
      <c r="C184" s="16">
        <v>0.45</v>
      </c>
      <c r="D184" s="17">
        <f>SUM(J183*C184)</f>
        <v>122663.194658542</v>
      </c>
      <c r="E184" s="17">
        <f>SUM(J183*0.01495)</f>
        <v>4075.1439114338</v>
      </c>
      <c r="F184" s="17">
        <f>SUM(J183*0.0045)</f>
        <v>1226.631946585420</v>
      </c>
      <c r="G184" s="17">
        <f>SUM(J183+D184-E184-F184)</f>
        <v>389946.295819506</v>
      </c>
      <c r="H184" s="18">
        <f>SUM(I184/J183)</f>
        <v>0.111187754843382</v>
      </c>
      <c r="I184" s="17">
        <f>I159</f>
        <v>30308.10048</v>
      </c>
      <c r="J184" s="17">
        <f>SUM(G184-I184)</f>
        <v>359638.195339506</v>
      </c>
      <c r="K184" s="7"/>
      <c r="L184" s="8"/>
    </row>
    <row r="185" ht="19.95" customHeight="1">
      <c r="A185" s="4"/>
      <c r="B185" s="11">
        <v>61</v>
      </c>
      <c r="C185" s="12">
        <v>0.473</v>
      </c>
      <c r="D185" s="13">
        <f>SUM(J184*C185)</f>
        <v>170108.866395586</v>
      </c>
      <c r="E185" s="13">
        <f>SUM(J184*0.01495)</f>
        <v>5376.591020325610</v>
      </c>
      <c r="F185" s="13">
        <f>SUM(J184*0.0045)</f>
        <v>1618.371879027780</v>
      </c>
      <c r="G185" s="13">
        <f>SUM(J184+D185-E185-F185)</f>
        <v>522752.098835739</v>
      </c>
      <c r="H185" s="14">
        <f>SUM(I185/J184)</f>
        <v>0.0859593416111331</v>
      </c>
      <c r="I185" s="13">
        <f>I160</f>
        <v>30914.2624896</v>
      </c>
      <c r="J185" s="13">
        <f>SUM(G185-I185)</f>
        <v>491837.836346139</v>
      </c>
      <c r="K185" s="4"/>
      <c r="L185" s="5"/>
    </row>
    <row r="186" ht="19.95" customHeight="1">
      <c r="A186" s="7"/>
      <c r="B186" s="15">
        <v>62</v>
      </c>
      <c r="C186" s="16">
        <v>-0.096</v>
      </c>
      <c r="D186" s="17">
        <f>SUM(J185*C186)</f>
        <v>-47216.4322892293</v>
      </c>
      <c r="E186" s="17">
        <f>SUM(J185*0.01495)</f>
        <v>7352.975653374780</v>
      </c>
      <c r="F186" s="17">
        <f>SUM(J185*0.0045)</f>
        <v>2213.270263557630</v>
      </c>
      <c r="G186" s="17">
        <f>SUM(J185+D186-E186-F186)</f>
        <v>435055.158139977</v>
      </c>
      <c r="H186" s="18">
        <f>SUM(I186/J185)</f>
        <v>0.06411167545312731</v>
      </c>
      <c r="I186" s="17">
        <f>I161</f>
        <v>31532.547739392</v>
      </c>
      <c r="J186" s="17">
        <f>SUM(G186-I186)</f>
        <v>403522.610400585</v>
      </c>
      <c r="K186" s="7"/>
      <c r="L186" s="8"/>
    </row>
    <row r="187" ht="19.95" customHeight="1">
      <c r="A187" s="4"/>
      <c r="B187" s="11">
        <v>63</v>
      </c>
      <c r="C187" s="12">
        <v>0.231</v>
      </c>
      <c r="D187" s="13">
        <f>SUM(J186*C187)</f>
        <v>93213.7230025351</v>
      </c>
      <c r="E187" s="13">
        <f>SUM(J186*0.01495)</f>
        <v>6032.663025488750</v>
      </c>
      <c r="F187" s="13">
        <f>SUM(J186*0.0045)</f>
        <v>1815.851746802630</v>
      </c>
      <c r="G187" s="13">
        <f>SUM(J186+D187-E187-F187)</f>
        <v>488887.818630829</v>
      </c>
      <c r="H187" s="14">
        <f>SUM(I187/J186)</f>
        <v>0.0797060632172526</v>
      </c>
      <c r="I187" s="13">
        <f>I162</f>
        <v>32163.1986941798</v>
      </c>
      <c r="J187" s="13">
        <f>SUM(G187-I187)</f>
        <v>456724.619936649</v>
      </c>
      <c r="K187" s="4"/>
      <c r="L187" s="5"/>
    </row>
    <row r="188" ht="19.95" customHeight="1">
      <c r="A188" s="7"/>
      <c r="B188" s="15">
        <v>64</v>
      </c>
      <c r="C188" s="16">
        <v>0.378</v>
      </c>
      <c r="D188" s="17">
        <f>SUM(J187*C188)</f>
        <v>172641.906336053</v>
      </c>
      <c r="E188" s="17">
        <f>SUM(J187*0.01495)</f>
        <v>6828.0330680529</v>
      </c>
      <c r="F188" s="17">
        <f>SUM(J187*0.0045)</f>
        <v>2055.260789714920</v>
      </c>
      <c r="G188" s="17">
        <f>SUM(J187+D188-E188-F188)</f>
        <v>620483.232414934</v>
      </c>
      <c r="H188" s="18">
        <f>SUM(I188/J187)</f>
        <v>0.0718298537806302</v>
      </c>
      <c r="I188" s="17">
        <f>I163</f>
        <v>32806.4626680634</v>
      </c>
      <c r="J188" s="17">
        <f>SUM(G188-I188)</f>
        <v>587676.769746871</v>
      </c>
      <c r="K188" s="7"/>
      <c r="L188" s="8"/>
    </row>
    <row r="189" ht="19.95" customHeight="1">
      <c r="A189" s="4"/>
      <c r="B189" s="11">
        <v>65</v>
      </c>
      <c r="C189" s="12">
        <v>-0.08500000000000001</v>
      </c>
      <c r="D189" s="13">
        <f>SUM(J188*C189)</f>
        <v>-49952.525428484</v>
      </c>
      <c r="E189" s="13">
        <f>SUM(J188*0.01495)</f>
        <v>8785.767707715720</v>
      </c>
      <c r="F189" s="13">
        <f>SUM(J188*0.0045)</f>
        <v>2644.545463860920</v>
      </c>
      <c r="G189" s="13">
        <f>SUM(J188+D189-E189-F189)</f>
        <v>526293.9311468099</v>
      </c>
      <c r="H189" s="14">
        <f>SUM(I189/J188)</f>
        <v>0.0569404707554426</v>
      </c>
      <c r="I189" s="13">
        <f>I164</f>
        <v>33462.5919214247</v>
      </c>
      <c r="J189" s="13">
        <f>SUM(G189-I189)</f>
        <v>492831.339225385</v>
      </c>
      <c r="K189" s="4"/>
      <c r="L189" s="5"/>
    </row>
    <row r="190" ht="19.95" customHeight="1">
      <c r="A190" s="7"/>
      <c r="B190" s="15">
        <v>66</v>
      </c>
      <c r="C190" s="16">
        <v>0.282</v>
      </c>
      <c r="D190" s="17">
        <f>SUM(J189*C190)</f>
        <v>138978.437661559</v>
      </c>
      <c r="E190" s="17">
        <f>SUM(J189*0.01495)</f>
        <v>7367.828521419510</v>
      </c>
      <c r="F190" s="17">
        <f>SUM(J189*0.0045)</f>
        <v>2217.741026514230</v>
      </c>
      <c r="G190" s="17">
        <f>SUM(J189+D190-E190-F190)</f>
        <v>622224.20733901</v>
      </c>
      <c r="H190" s="18">
        <f>SUM(I190/J189)</f>
        <v>0.0466691100370171</v>
      </c>
      <c r="I190" s="17">
        <f>I165</f>
        <v>23000</v>
      </c>
      <c r="J190" s="17">
        <f>SUM(G190-I190)</f>
        <v>599224.20733901</v>
      </c>
      <c r="K190" s="7"/>
      <c r="L190" s="8"/>
    </row>
    <row r="191" ht="19.95" customHeight="1">
      <c r="A191" s="4"/>
      <c r="B191" s="11">
        <v>67</v>
      </c>
      <c r="C191" s="12">
        <v>0.034</v>
      </c>
      <c r="D191" s="13">
        <f>SUM(J190*C191)</f>
        <v>20373.6230495263</v>
      </c>
      <c r="E191" s="13">
        <f>SUM(J190*0.01495)</f>
        <v>8958.401899718199</v>
      </c>
      <c r="F191" s="13">
        <f>SUM(J190*0.0045)</f>
        <v>2696.508933025550</v>
      </c>
      <c r="G191" s="13">
        <f>SUM(J190+D191-E191-F191)</f>
        <v>607942.9195557931</v>
      </c>
      <c r="H191" s="14">
        <f>SUM(I191/J190)</f>
        <v>0.0391506212744298</v>
      </c>
      <c r="I191" s="13">
        <f>I166</f>
        <v>23460</v>
      </c>
      <c r="J191" s="13">
        <f>SUM(G191-I191)</f>
        <v>584482.9195557931</v>
      </c>
      <c r="K191" s="4"/>
      <c r="L191" s="5"/>
    </row>
    <row r="192" ht="19.95" customHeight="1">
      <c r="A192" s="7"/>
      <c r="B192" s="15">
        <v>68</v>
      </c>
      <c r="C192" s="16">
        <v>0.306</v>
      </c>
      <c r="D192" s="17">
        <f>SUM(J191*C192)</f>
        <v>178851.773384073</v>
      </c>
      <c r="E192" s="17">
        <f>SUM(J191*0.01495)</f>
        <v>8738.019647359110</v>
      </c>
      <c r="F192" s="17">
        <f>SUM(J191*0.0045)</f>
        <v>2630.173138001070</v>
      </c>
      <c r="G192" s="17">
        <f>SUM(J191+D192-E192-F192)</f>
        <v>751966.5001545059</v>
      </c>
      <c r="H192" s="18">
        <f>SUM(I192/J191)</f>
        <v>0.0409408028863978</v>
      </c>
      <c r="I192" s="17">
        <f>I167</f>
        <v>23929.2</v>
      </c>
      <c r="J192" s="17">
        <f>SUM(G192-I192)</f>
        <v>728037.300154506</v>
      </c>
      <c r="K192" s="7"/>
      <c r="L192" s="8"/>
    </row>
    <row r="193" ht="19.95" customHeight="1">
      <c r="A193" s="4"/>
      <c r="B193" s="11">
        <v>69</v>
      </c>
      <c r="C193" s="12">
        <v>-0.112</v>
      </c>
      <c r="D193" s="13">
        <f>SUM(J192*C193)</f>
        <v>-81540.1776173047</v>
      </c>
      <c r="E193" s="13">
        <f>SUM(J192*0.01495)</f>
        <v>10884.1576373099</v>
      </c>
      <c r="F193" s="13">
        <f>SUM(J192*0.0045)</f>
        <v>3276.167850695280</v>
      </c>
      <c r="G193" s="13">
        <f>SUM(J192+D193-E193-F193)</f>
        <v>632336.797049196</v>
      </c>
      <c r="H193" s="14">
        <f>SUM(I193/J192)</f>
        <v>0.0130487819758464</v>
      </c>
      <c r="I193" s="13">
        <f>I168</f>
        <v>9500</v>
      </c>
      <c r="J193" s="13">
        <f>SUM(G193-I193)</f>
        <v>622836.797049196</v>
      </c>
      <c r="K193" s="4"/>
      <c r="L193" s="5"/>
    </row>
    <row r="194" ht="19.95" customHeight="1">
      <c r="A194" s="7"/>
      <c r="B194" s="15">
        <v>70</v>
      </c>
      <c r="C194" s="16">
        <v>0.457</v>
      </c>
      <c r="D194" s="17">
        <f>SUM(J193*C194)</f>
        <v>284636.416251483</v>
      </c>
      <c r="E194" s="17">
        <f>SUM(J193*0.01495)</f>
        <v>9311.410115885479</v>
      </c>
      <c r="F194" s="17">
        <f>SUM(J193*0.0045)</f>
        <v>2802.765586721380</v>
      </c>
      <c r="G194" s="17">
        <f>SUM(J193+D194-E194-F194)</f>
        <v>895359.037598072</v>
      </c>
      <c r="H194" s="18">
        <f>SUM(I194/J193)</f>
        <v>0.0155578476511153</v>
      </c>
      <c r="I194" s="17">
        <f>I169</f>
        <v>9690</v>
      </c>
      <c r="J194" s="17">
        <f>SUM(G194-I194)</f>
        <v>885669.037598072</v>
      </c>
      <c r="K194" s="7"/>
      <c r="L194" s="8"/>
    </row>
    <row r="195" ht="19.95" customHeight="1">
      <c r="A195" s="4"/>
      <c r="B195" s="11">
        <v>71</v>
      </c>
      <c r="C195" s="12">
        <v>0.12</v>
      </c>
      <c r="D195" s="13">
        <f>SUM(J194*C195)</f>
        <v>106280.284511769</v>
      </c>
      <c r="E195" s="13">
        <f>SUM(J194*0.01495)</f>
        <v>13240.7521120912</v>
      </c>
      <c r="F195" s="13">
        <f>SUM(J194*0.0045)</f>
        <v>3985.510669191320</v>
      </c>
      <c r="G195" s="13">
        <f>SUM(J194+D195-E195-F195)</f>
        <v>974723.059328558</v>
      </c>
      <c r="H195" s="14">
        <f>SUM(I195/J194)</f>
        <v>0.0111596991431526</v>
      </c>
      <c r="I195" s="13">
        <f>I170</f>
        <v>9883.799999999999</v>
      </c>
      <c r="J195" s="13">
        <f>SUM(G195-I195)</f>
        <v>964839.259328558</v>
      </c>
      <c r="K195" s="4"/>
      <c r="L195" s="5"/>
    </row>
    <row r="196" ht="19.95" customHeight="1">
      <c r="A196" s="7"/>
      <c r="B196" s="15">
        <v>72</v>
      </c>
      <c r="C196" s="16">
        <v>0.546</v>
      </c>
      <c r="D196" s="17">
        <f>SUM(J195*C196)</f>
        <v>526802.235593393</v>
      </c>
      <c r="E196" s="17">
        <f>SUM(J195*0.01495)</f>
        <v>14424.3469269619</v>
      </c>
      <c r="F196" s="17">
        <f>SUM(J195*0.0045)</f>
        <v>4341.776666978510</v>
      </c>
      <c r="G196" s="17">
        <f>SUM(J195+D196-E196-F196)</f>
        <v>1472875.37132801</v>
      </c>
      <c r="H196" s="18">
        <f>SUM(I196/J195)</f>
        <v>0.0104488658629167</v>
      </c>
      <c r="I196" s="17">
        <f>I171</f>
        <v>10081.476</v>
      </c>
      <c r="J196" s="17">
        <f>SUM(G196-I196)</f>
        <v>1462793.89532801</v>
      </c>
      <c r="K196" s="7"/>
      <c r="L196" s="8"/>
    </row>
    <row r="197" ht="19.95" customHeight="1">
      <c r="A197" s="4"/>
      <c r="B197" s="11">
        <v>73</v>
      </c>
      <c r="C197" s="12">
        <v>0.182</v>
      </c>
      <c r="D197" s="13">
        <f>SUM(J196*C197)</f>
        <v>266228.488949698</v>
      </c>
      <c r="E197" s="13">
        <f>SUM(J196*0.01495)</f>
        <v>21868.7687351537</v>
      </c>
      <c r="F197" s="13">
        <f>SUM(J196*0.0045)</f>
        <v>6582.572528976050</v>
      </c>
      <c r="G197" s="13">
        <f>SUM(J196+D197-E197-F197)</f>
        <v>1700571.04301358</v>
      </c>
      <c r="H197" s="14">
        <f>SUM(I197/J196)</f>
        <v>0.00702977060052207</v>
      </c>
      <c r="I197" s="13">
        <f>I172</f>
        <v>10283.10552</v>
      </c>
      <c r="J197" s="13">
        <f>SUM(G197-I197)</f>
        <v>1690287.93749358</v>
      </c>
      <c r="K197" s="4"/>
      <c r="L197" s="5"/>
    </row>
    <row r="198" ht="19.95" customHeight="1">
      <c r="A198" s="7"/>
      <c r="B198" s="15">
        <v>74</v>
      </c>
      <c r="C198" s="16">
        <v>-0.15</v>
      </c>
      <c r="D198" s="17">
        <f>SUM(J197*C198)</f>
        <v>-253543.190624037</v>
      </c>
      <c r="E198" s="17">
        <f>SUM(J197*0.01495)</f>
        <v>25269.804665529</v>
      </c>
      <c r="F198" s="17">
        <f>SUM(J197*0.0045)</f>
        <v>7606.295718721110</v>
      </c>
      <c r="G198" s="17">
        <f>SUM(J197+D198-E198-F198)</f>
        <v>1403868.64648529</v>
      </c>
      <c r="H198" s="18">
        <f>SUM(I198/J197)</f>
        <v>0.00620531413479358</v>
      </c>
      <c r="I198" s="17">
        <f>I173</f>
        <v>10488.7676304</v>
      </c>
      <c r="J198" s="17">
        <f>SUM(G198-I198)</f>
        <v>1393379.87885489</v>
      </c>
      <c r="K198" s="7"/>
      <c r="L198" s="8"/>
    </row>
    <row r="199" ht="19.95" customHeight="1">
      <c r="A199" s="4"/>
      <c r="B199" s="11">
        <v>75</v>
      </c>
      <c r="C199" s="12">
        <v>-0.242</v>
      </c>
      <c r="D199" s="13">
        <f>SUM(J198*C199)</f>
        <v>-337197.930682883</v>
      </c>
      <c r="E199" s="13">
        <f>SUM(J198*0.01495)</f>
        <v>20831.0291888806</v>
      </c>
      <c r="F199" s="13">
        <f>SUM(J198*0.0045)</f>
        <v>6270.209454847010</v>
      </c>
      <c r="G199" s="13">
        <f>SUM(J198+D199-E199-F199)</f>
        <v>1029080.70952828</v>
      </c>
      <c r="H199" s="14">
        <f>SUM(I199/J198)</f>
        <v>0.00767812363689384</v>
      </c>
      <c r="I199" s="13">
        <f>I174</f>
        <v>10698.542983008</v>
      </c>
      <c r="J199" s="13">
        <f>SUM(G199-I199)</f>
        <v>1018382.16654527</v>
      </c>
      <c r="K199" s="4"/>
      <c r="L199" s="5"/>
    </row>
    <row r="200" ht="19.95" customHeight="1">
      <c r="A200" s="7"/>
      <c r="B200" s="15">
        <v>76</v>
      </c>
      <c r="C200" s="16">
        <v>0.32</v>
      </c>
      <c r="D200" s="17">
        <f>SUM(J199*C200)</f>
        <v>325882.293294486</v>
      </c>
      <c r="E200" s="17">
        <f>SUM(J199*0.01495)</f>
        <v>15224.8133898518</v>
      </c>
      <c r="F200" s="17">
        <f>SUM(J199*0.0045)</f>
        <v>4582.719749453720</v>
      </c>
      <c r="G200" s="17">
        <f>SUM(J199+D200-E200-F200)</f>
        <v>1324456.92670045</v>
      </c>
      <c r="H200" s="18">
        <f>SUM(I200/J199)</f>
        <v>0.0107155390197842</v>
      </c>
      <c r="I200" s="17">
        <f>I175</f>
        <v>10912.5138426682</v>
      </c>
      <c r="J200" s="17">
        <f>SUM(G200-I200)</f>
        <v>1313544.41285778</v>
      </c>
      <c r="K200" s="7"/>
      <c r="L200" s="8"/>
    </row>
    <row r="201" ht="19.95" customHeight="1">
      <c r="A201" s="4"/>
      <c r="B201" s="11">
        <v>77</v>
      </c>
      <c r="C201" s="12">
        <v>0.215</v>
      </c>
      <c r="D201" s="13">
        <f>SUM(J200*C201)</f>
        <v>282412.048764423</v>
      </c>
      <c r="E201" s="13">
        <f>SUM(J200*0.01495)</f>
        <v>19637.4889722238</v>
      </c>
      <c r="F201" s="13">
        <f>SUM(J200*0.0045)</f>
        <v>5910.949857860010</v>
      </c>
      <c r="G201" s="13">
        <f>SUM(J200+D201-E201-F201)</f>
        <v>1570408.02279212</v>
      </c>
      <c r="H201" s="14">
        <f>SUM(I201/J200)</f>
        <v>0.00847383918698663</v>
      </c>
      <c r="I201" s="13">
        <f>I176</f>
        <v>11130.7641195216</v>
      </c>
      <c r="J201" s="13">
        <f>SUM(G201-I201)</f>
        <v>1559277.2586726</v>
      </c>
      <c r="K201" s="4"/>
      <c r="L201" s="5"/>
    </row>
    <row r="202" ht="19.95" customHeight="1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8"/>
    </row>
    <row r="203" ht="19.95" customHeight="1">
      <c r="A203" s="4"/>
      <c r="B203" t="s" s="20">
        <v>2</v>
      </c>
      <c r="C203" t="s" s="20">
        <v>3</v>
      </c>
      <c r="D203" t="s" s="20">
        <v>4</v>
      </c>
      <c r="E203" t="s" s="20">
        <v>5</v>
      </c>
      <c r="F203" t="s" s="20">
        <v>6</v>
      </c>
      <c r="G203" t="s" s="20">
        <v>7</v>
      </c>
      <c r="H203" t="s" s="20">
        <v>8</v>
      </c>
      <c r="I203" t="s" s="20">
        <v>9</v>
      </c>
      <c r="J203" t="s" s="20">
        <v>10</v>
      </c>
      <c r="K203" s="4"/>
      <c r="L203" s="5"/>
    </row>
    <row r="204" ht="19.95" customHeight="1">
      <c r="A204" s="7"/>
      <c r="B204" s="7"/>
      <c r="C204" s="7"/>
      <c r="D204" s="7"/>
      <c r="E204" s="7"/>
      <c r="F204" s="7"/>
      <c r="G204" s="7"/>
      <c r="H204" s="7"/>
      <c r="I204" s="7"/>
      <c r="J204" s="17">
        <f>J179</f>
        <v>325000</v>
      </c>
      <c r="K204" s="7"/>
      <c r="L204" s="8"/>
    </row>
    <row r="205" ht="19.95" customHeight="1">
      <c r="A205" s="11">
        <v>9</v>
      </c>
      <c r="B205" s="11">
        <v>56</v>
      </c>
      <c r="C205" s="12">
        <v>0.435</v>
      </c>
      <c r="D205" s="13">
        <f>SUM(J204*C205)</f>
        <v>141375</v>
      </c>
      <c r="E205" s="13">
        <f>SUM(J204*0.01495)</f>
        <v>4858.75</v>
      </c>
      <c r="F205" s="13">
        <f>SUM(J204*0.0045)</f>
        <v>1462.5</v>
      </c>
      <c r="G205" s="13">
        <f>SUM(J204+D205-E205-F205)</f>
        <v>460053.75</v>
      </c>
      <c r="H205" s="14">
        <f>SUM(I205/J204)</f>
        <v>0.08615384615384621</v>
      </c>
      <c r="I205" s="13">
        <f>I180</f>
        <v>28000</v>
      </c>
      <c r="J205" s="13">
        <f>SUM(G205-I205)</f>
        <v>432053.75</v>
      </c>
      <c r="K205" s="4"/>
      <c r="L205" s="5"/>
    </row>
    <row r="206" ht="19.95" customHeight="1">
      <c r="A206" s="7"/>
      <c r="B206" s="15">
        <v>57</v>
      </c>
      <c r="C206" s="16">
        <v>-0.024</v>
      </c>
      <c r="D206" s="17">
        <f>SUM(J205*C206)</f>
        <v>-10369.29</v>
      </c>
      <c r="E206" s="17">
        <f>SUM(J205*0.01495)</f>
        <v>6459.2035625</v>
      </c>
      <c r="F206" s="17">
        <f>SUM(J205*0.0045)</f>
        <v>1944.241875</v>
      </c>
      <c r="G206" s="17">
        <f>SUM(J205+D206-E206-F206)</f>
        <v>413281.0145625</v>
      </c>
      <c r="H206" s="18">
        <f>SUM(I206/J205)</f>
        <v>0.0661028865042833</v>
      </c>
      <c r="I206" s="17">
        <f>I181</f>
        <v>28560</v>
      </c>
      <c r="J206" s="17">
        <f>SUM(G206-I206)</f>
        <v>384721.0145625</v>
      </c>
      <c r="K206" s="7"/>
      <c r="L206" s="8"/>
    </row>
    <row r="207" ht="19.95" customHeight="1">
      <c r="A207" s="4"/>
      <c r="B207" s="11">
        <v>58</v>
      </c>
      <c r="C207" s="12">
        <v>-0.335</v>
      </c>
      <c r="D207" s="13">
        <f>SUM(J206*C207)</f>
        <v>-128881.539878438</v>
      </c>
      <c r="E207" s="13">
        <f>SUM(J206*0.01495)</f>
        <v>5751.579167709380</v>
      </c>
      <c r="F207" s="13">
        <f>SUM(J206*0.0045)</f>
        <v>1731.244565531250</v>
      </c>
      <c r="G207" s="13">
        <f>SUM(J206+D207-E207-F207)</f>
        <v>248356.650950821</v>
      </c>
      <c r="H207" s="14">
        <f>SUM(I207/J206)</f>
        <v>0.0757203243319777</v>
      </c>
      <c r="I207" s="13">
        <f>I182</f>
        <v>29131.2</v>
      </c>
      <c r="J207" s="13">
        <f>SUM(G207-I207)</f>
        <v>219225.450950821</v>
      </c>
      <c r="K207" s="4"/>
      <c r="L207" s="5"/>
    </row>
    <row r="208" ht="19.95" customHeight="1">
      <c r="A208" s="7"/>
      <c r="B208" s="15">
        <v>59</v>
      </c>
      <c r="C208" s="16">
        <v>0.45</v>
      </c>
      <c r="D208" s="17">
        <f>SUM(J207*C208)</f>
        <v>98651.4529278695</v>
      </c>
      <c r="E208" s="17">
        <f>SUM(J207*0.01495)</f>
        <v>3277.420491714770</v>
      </c>
      <c r="F208" s="17">
        <f>SUM(J207*0.0045)</f>
        <v>986.514529278695</v>
      </c>
      <c r="G208" s="17">
        <f>SUM(J207+D208-E208-F208)</f>
        <v>313612.968857697</v>
      </c>
      <c r="H208" s="18">
        <f>SUM(I208/J207)</f>
        <v>0.135540029093911</v>
      </c>
      <c r="I208" s="17">
        <f>I183</f>
        <v>29713.824</v>
      </c>
      <c r="J208" s="17">
        <f>SUM(G208-I208)</f>
        <v>283899.144857697</v>
      </c>
      <c r="K208" s="7"/>
      <c r="L208" s="8"/>
    </row>
    <row r="209" ht="19.95" customHeight="1">
      <c r="A209" s="4"/>
      <c r="B209" s="11">
        <v>60</v>
      </c>
      <c r="C209" s="12">
        <v>0.473</v>
      </c>
      <c r="D209" s="13">
        <f>SUM(J208*C209)</f>
        <v>134284.295517691</v>
      </c>
      <c r="E209" s="13">
        <f>SUM(J208*0.01495)</f>
        <v>4244.292215622570</v>
      </c>
      <c r="F209" s="13">
        <f>SUM(J208*0.0045)</f>
        <v>1277.546151859640</v>
      </c>
      <c r="G209" s="13">
        <f>SUM(J208+D209-E209-F209)</f>
        <v>412661.602007906</v>
      </c>
      <c r="H209" s="14">
        <f>SUM(I209/J208)</f>
        <v>0.106756575456371</v>
      </c>
      <c r="I209" s="13">
        <f>I184</f>
        <v>30308.10048</v>
      </c>
      <c r="J209" s="13">
        <f>SUM(G209-I209)</f>
        <v>382353.501527906</v>
      </c>
      <c r="K209" s="4"/>
      <c r="L209" s="5"/>
    </row>
    <row r="210" ht="19.95" customHeight="1">
      <c r="A210" s="7"/>
      <c r="B210" s="15">
        <v>61</v>
      </c>
      <c r="C210" s="16">
        <v>-0.096</v>
      </c>
      <c r="D210" s="17">
        <f>SUM(J209*C210)</f>
        <v>-36705.936146679</v>
      </c>
      <c r="E210" s="17">
        <f>SUM(J209*0.01495)</f>
        <v>5716.184847842190</v>
      </c>
      <c r="F210" s="17">
        <f>SUM(J209*0.0045)</f>
        <v>1720.590756875580</v>
      </c>
      <c r="G210" s="17">
        <f>SUM(J209+D210-E210-F210)</f>
        <v>338210.789776509</v>
      </c>
      <c r="H210" s="18">
        <f>SUM(I210/J209)</f>
        <v>0.0808525680190318</v>
      </c>
      <c r="I210" s="17">
        <f>I185</f>
        <v>30914.2624896</v>
      </c>
      <c r="J210" s="17">
        <f>SUM(G210-I210)</f>
        <v>307296.527286909</v>
      </c>
      <c r="K210" s="7"/>
      <c r="L210" s="8"/>
    </row>
    <row r="211" ht="19.95" customHeight="1">
      <c r="A211" s="4"/>
      <c r="B211" s="11">
        <v>62</v>
      </c>
      <c r="C211" s="12">
        <v>0.231</v>
      </c>
      <c r="D211" s="13">
        <f>SUM(J210*C211)</f>
        <v>70985.497803276</v>
      </c>
      <c r="E211" s="13">
        <f>SUM(J210*0.01495)</f>
        <v>4594.083082939290</v>
      </c>
      <c r="F211" s="13">
        <f>SUM(J210*0.0045)</f>
        <v>1382.834372791090</v>
      </c>
      <c r="G211" s="13">
        <f>SUM(J210+D211-E211-F211)</f>
        <v>372305.107634455</v>
      </c>
      <c r="H211" s="14">
        <f>SUM(I211/J210)</f>
        <v>0.102612769554507</v>
      </c>
      <c r="I211" s="13">
        <f>I186</f>
        <v>31532.547739392</v>
      </c>
      <c r="J211" s="13">
        <f>SUM(G211-I211)</f>
        <v>340772.559895063</v>
      </c>
      <c r="K211" s="4"/>
      <c r="L211" s="5"/>
    </row>
    <row r="212" ht="19.95" customHeight="1">
      <c r="A212" s="7"/>
      <c r="B212" s="15">
        <v>63</v>
      </c>
      <c r="C212" s="16">
        <v>0.378</v>
      </c>
      <c r="D212" s="17">
        <f>SUM(J211*C212)</f>
        <v>128812.027640334</v>
      </c>
      <c r="E212" s="17">
        <f>SUM(J211*0.01495)</f>
        <v>5094.549770431190</v>
      </c>
      <c r="F212" s="17">
        <f>SUM(J211*0.0045)</f>
        <v>1533.476519527780</v>
      </c>
      <c r="G212" s="17">
        <f>SUM(J211+D212-E212-F212)</f>
        <v>462956.561245438</v>
      </c>
      <c r="H212" s="18">
        <f>SUM(I212/J211)</f>
        <v>0.0943831824489744</v>
      </c>
      <c r="I212" s="17">
        <f>I187</f>
        <v>32163.1986941798</v>
      </c>
      <c r="J212" s="17">
        <f>SUM(G212-I212)</f>
        <v>430793.362551258</v>
      </c>
      <c r="K212" s="7"/>
      <c r="L212" s="8"/>
    </row>
    <row r="213" ht="19.95" customHeight="1">
      <c r="A213" s="4"/>
      <c r="B213" s="11">
        <v>64</v>
      </c>
      <c r="C213" s="12">
        <v>-0.08500000000000001</v>
      </c>
      <c r="D213" s="13">
        <f>SUM(J212*C213)</f>
        <v>-36617.4358168569</v>
      </c>
      <c r="E213" s="13">
        <f>SUM(J212*0.01495)</f>
        <v>6440.360770141310</v>
      </c>
      <c r="F213" s="13">
        <f>SUM(J212*0.0045)</f>
        <v>1938.570131480660</v>
      </c>
      <c r="G213" s="13">
        <f>SUM(J212+D213-E213-F213)</f>
        <v>385796.995832779</v>
      </c>
      <c r="H213" s="14">
        <f>SUM(I213/J212)</f>
        <v>0.07615359362497121</v>
      </c>
      <c r="I213" s="13">
        <f>I188</f>
        <v>32806.4626680634</v>
      </c>
      <c r="J213" s="13">
        <f>SUM(G213-I213)</f>
        <v>352990.533164716</v>
      </c>
      <c r="K213" s="4"/>
      <c r="L213" s="5"/>
    </row>
    <row r="214" ht="19.95" customHeight="1">
      <c r="A214" s="7"/>
      <c r="B214" s="15">
        <v>65</v>
      </c>
      <c r="C214" s="16">
        <v>0.282</v>
      </c>
      <c r="D214" s="17">
        <f>SUM(J213*C214)</f>
        <v>99543.330352449906</v>
      </c>
      <c r="E214" s="17">
        <f>SUM(J213*0.01495)</f>
        <v>5277.2084708125</v>
      </c>
      <c r="F214" s="17">
        <f>SUM(J213*0.0045)</f>
        <v>1588.457399241220</v>
      </c>
      <c r="G214" s="17">
        <f>SUM(J213+D214-E214-F214)</f>
        <v>445668.197647112</v>
      </c>
      <c r="H214" s="18">
        <f>SUM(I214/J213)</f>
        <v>0.09479742026342119</v>
      </c>
      <c r="I214" s="17">
        <f>I189</f>
        <v>33462.5919214247</v>
      </c>
      <c r="J214" s="17">
        <f>SUM(G214-I214)</f>
        <v>412205.605725687</v>
      </c>
      <c r="K214" s="7"/>
      <c r="L214" s="8"/>
    </row>
    <row r="215" ht="19.95" customHeight="1">
      <c r="A215" s="4"/>
      <c r="B215" s="11">
        <v>66</v>
      </c>
      <c r="C215" s="12">
        <v>0.034</v>
      </c>
      <c r="D215" s="13">
        <f>SUM(J214*C215)</f>
        <v>14014.9905946734</v>
      </c>
      <c r="E215" s="13">
        <f>SUM(J214*0.01495)</f>
        <v>6162.473805599020</v>
      </c>
      <c r="F215" s="13">
        <f>SUM(J214*0.0045)</f>
        <v>1854.925225765590</v>
      </c>
      <c r="G215" s="13">
        <f>SUM(J214+D215-E215-F215)</f>
        <v>418203.197288996</v>
      </c>
      <c r="H215" s="14">
        <f>SUM(I215/J214)</f>
        <v>0.0557973974165357</v>
      </c>
      <c r="I215" s="13">
        <f>I190</f>
        <v>23000</v>
      </c>
      <c r="J215" s="13">
        <f>SUM(G215-I215)</f>
        <v>395203.197288996</v>
      </c>
      <c r="K215" s="4"/>
      <c r="L215" s="5"/>
    </row>
    <row r="216" ht="19.95" customHeight="1">
      <c r="A216" s="7"/>
      <c r="B216" s="15">
        <v>67</v>
      </c>
      <c r="C216" s="16">
        <v>0.306</v>
      </c>
      <c r="D216" s="17">
        <f>SUM(J215*C216)</f>
        <v>120932.178370433</v>
      </c>
      <c r="E216" s="17">
        <f>SUM(J215*0.01495)</f>
        <v>5908.287799470490</v>
      </c>
      <c r="F216" s="17">
        <f>SUM(J215*0.0045)</f>
        <v>1778.414387800480</v>
      </c>
      <c r="G216" s="17">
        <f>SUM(J215+D216-E216-F216)</f>
        <v>508448.673472158</v>
      </c>
      <c r="H216" s="18">
        <f>SUM(I216/J215)</f>
        <v>0.0593618679224517</v>
      </c>
      <c r="I216" s="17">
        <f>I191</f>
        <v>23460</v>
      </c>
      <c r="J216" s="17">
        <f>SUM(G216-I216)</f>
        <v>484988.673472158</v>
      </c>
      <c r="K216" s="7"/>
      <c r="L216" s="8"/>
    </row>
    <row r="217" ht="19.95" customHeight="1">
      <c r="A217" s="4"/>
      <c r="B217" s="11">
        <v>68</v>
      </c>
      <c r="C217" s="12">
        <v>-0.112</v>
      </c>
      <c r="D217" s="13">
        <f>SUM(J216*C217)</f>
        <v>-54318.7314288817</v>
      </c>
      <c r="E217" s="13">
        <f>SUM(J216*0.01495)</f>
        <v>7250.580668408760</v>
      </c>
      <c r="F217" s="13">
        <f>SUM(J216*0.0045)</f>
        <v>2182.449030624710</v>
      </c>
      <c r="G217" s="13">
        <f>SUM(J216+D217-E217-F217)</f>
        <v>421236.912344243</v>
      </c>
      <c r="H217" s="14">
        <f>SUM(I217/J216)</f>
        <v>0.0493397089640975</v>
      </c>
      <c r="I217" s="13">
        <f>I192</f>
        <v>23929.2</v>
      </c>
      <c r="J217" s="13">
        <f>SUM(G217-I217)</f>
        <v>397307.712344243</v>
      </c>
      <c r="K217" s="4"/>
      <c r="L217" s="5"/>
    </row>
    <row r="218" ht="19.95" customHeight="1">
      <c r="A218" s="7"/>
      <c r="B218" s="15">
        <v>69</v>
      </c>
      <c r="C218" s="16">
        <v>0.457</v>
      </c>
      <c r="D218" s="17">
        <f>SUM(J217*C218)</f>
        <v>181569.624541319</v>
      </c>
      <c r="E218" s="17">
        <f>SUM(J217*0.01495)</f>
        <v>5939.750299546430</v>
      </c>
      <c r="F218" s="17">
        <f>SUM(J217*0.0045)</f>
        <v>1787.884705549090</v>
      </c>
      <c r="G218" s="17">
        <f>SUM(J217+D218-E218-F218)</f>
        <v>571149.701880466</v>
      </c>
      <c r="H218" s="18">
        <f>SUM(I218/J217)</f>
        <v>0.0239109378067366</v>
      </c>
      <c r="I218" s="17">
        <f>I193</f>
        <v>9500</v>
      </c>
      <c r="J218" s="17">
        <f>SUM(G218-I218)</f>
        <v>561649.701880466</v>
      </c>
      <c r="K218" s="7"/>
      <c r="L218" s="8"/>
    </row>
    <row r="219" ht="19.95" customHeight="1">
      <c r="A219" s="4"/>
      <c r="B219" s="11">
        <v>70</v>
      </c>
      <c r="C219" s="12">
        <v>0.12</v>
      </c>
      <c r="D219" s="13">
        <f>SUM(J218*C219)</f>
        <v>67397.9642256559</v>
      </c>
      <c r="E219" s="13">
        <f>SUM(J218*0.01495)</f>
        <v>8396.663043112971</v>
      </c>
      <c r="F219" s="13">
        <f>SUM(J218*0.0045)</f>
        <v>2527.4236584621</v>
      </c>
      <c r="G219" s="13">
        <f>SUM(J218+D219-E219-F219)</f>
        <v>618123.579404547</v>
      </c>
      <c r="H219" s="14">
        <f>SUM(I219/J218)</f>
        <v>0.0172527466275809</v>
      </c>
      <c r="I219" s="13">
        <f>I194</f>
        <v>9690</v>
      </c>
      <c r="J219" s="13">
        <f>SUM(G219-I219)</f>
        <v>608433.579404547</v>
      </c>
      <c r="K219" s="4"/>
      <c r="L219" s="5"/>
    </row>
    <row r="220" ht="19.95" customHeight="1">
      <c r="A220" s="7"/>
      <c r="B220" s="15">
        <v>71</v>
      </c>
      <c r="C220" s="16">
        <v>0.546</v>
      </c>
      <c r="D220" s="17">
        <f>SUM(J219*C220)</f>
        <v>332204.734354883</v>
      </c>
      <c r="E220" s="17">
        <f>SUM(J219*0.01495)</f>
        <v>9096.082012097981</v>
      </c>
      <c r="F220" s="17">
        <f>SUM(J219*0.0045)</f>
        <v>2737.951107320460</v>
      </c>
      <c r="G220" s="17">
        <f>SUM(J219+D220-E220-F220)</f>
        <v>928804.280640012</v>
      </c>
      <c r="H220" s="18">
        <f>SUM(I220/J219)</f>
        <v>0.0162446655387971</v>
      </c>
      <c r="I220" s="17">
        <f>I195</f>
        <v>9883.799999999999</v>
      </c>
      <c r="J220" s="17">
        <f>SUM(G220-I220)</f>
        <v>918920.480640012</v>
      </c>
      <c r="K220" s="7"/>
      <c r="L220" s="8"/>
    </row>
    <row r="221" ht="19.95" customHeight="1">
      <c r="A221" s="4"/>
      <c r="B221" s="11">
        <v>72</v>
      </c>
      <c r="C221" s="12">
        <v>0.182</v>
      </c>
      <c r="D221" s="13">
        <f>SUM(J220*C221)</f>
        <v>167243.527476482</v>
      </c>
      <c r="E221" s="13">
        <f>SUM(J220*0.01495)</f>
        <v>13737.8611855682</v>
      </c>
      <c r="F221" s="13">
        <f>SUM(J220*0.0045)</f>
        <v>4135.142162880050</v>
      </c>
      <c r="G221" s="13">
        <f>SUM(J220+D221-E221-F221)</f>
        <v>1068291.00476805</v>
      </c>
      <c r="H221" s="14">
        <f>SUM(I221/J220)</f>
        <v>0.010970999354567</v>
      </c>
      <c r="I221" s="13">
        <f>I196</f>
        <v>10081.476</v>
      </c>
      <c r="J221" s="13">
        <f>SUM(G221-I221)</f>
        <v>1058209.52876805</v>
      </c>
      <c r="K221" s="4"/>
      <c r="L221" s="5"/>
    </row>
    <row r="222" ht="19.95" customHeight="1">
      <c r="A222" s="7"/>
      <c r="B222" s="15">
        <v>73</v>
      </c>
      <c r="C222" s="16">
        <v>-0.15</v>
      </c>
      <c r="D222" s="17">
        <f>SUM(J221*C222)</f>
        <v>-158731.429315208</v>
      </c>
      <c r="E222" s="17">
        <f>SUM(J221*0.01495)</f>
        <v>15820.2324550823</v>
      </c>
      <c r="F222" s="17">
        <f>SUM(J221*0.0045)</f>
        <v>4761.942879456230</v>
      </c>
      <c r="G222" s="17">
        <f>SUM(J221+D222-E222-F222)</f>
        <v>878895.924118303</v>
      </c>
      <c r="H222" s="18">
        <f>SUM(I222/J221)</f>
        <v>0.009717456931210421</v>
      </c>
      <c r="I222" s="17">
        <f>I197</f>
        <v>10283.10552</v>
      </c>
      <c r="J222" s="17">
        <f>SUM(G222-I222)</f>
        <v>868612.818598303</v>
      </c>
      <c r="K222" s="7"/>
      <c r="L222" s="8"/>
    </row>
    <row r="223" ht="19.95" customHeight="1">
      <c r="A223" s="4"/>
      <c r="B223" s="11">
        <v>74</v>
      </c>
      <c r="C223" s="12">
        <v>-0.242</v>
      </c>
      <c r="D223" s="13">
        <f>SUM(J222*C223)</f>
        <v>-210204.302100789</v>
      </c>
      <c r="E223" s="13">
        <f>SUM(J222*0.01495)</f>
        <v>12985.7616380446</v>
      </c>
      <c r="F223" s="13">
        <f>SUM(J222*0.0045)</f>
        <v>3908.757683692360</v>
      </c>
      <c r="G223" s="13">
        <f>SUM(J222+D223-E223-F223)</f>
        <v>641513.997175777</v>
      </c>
      <c r="H223" s="14">
        <f>SUM(I223/J222)</f>
        <v>0.0120753083604337</v>
      </c>
      <c r="I223" s="13">
        <f>I198</f>
        <v>10488.7676304</v>
      </c>
      <c r="J223" s="13">
        <f>SUM(G223-I223)</f>
        <v>631025.229545377</v>
      </c>
      <c r="K223" s="4"/>
      <c r="L223" s="5"/>
    </row>
    <row r="224" ht="19.95" customHeight="1">
      <c r="A224" s="7"/>
      <c r="B224" s="15">
        <v>75</v>
      </c>
      <c r="C224" s="16">
        <v>0.32</v>
      </c>
      <c r="D224" s="17">
        <f>SUM(J223*C224)</f>
        <v>201928.073454521</v>
      </c>
      <c r="E224" s="17">
        <f>SUM(J223*0.01495)</f>
        <v>9433.827181703389</v>
      </c>
      <c r="F224" s="17">
        <f>SUM(J223*0.0045)</f>
        <v>2839.6135329542</v>
      </c>
      <c r="G224" s="17">
        <f>SUM(J223+D224-E224-F224)</f>
        <v>820679.86228524</v>
      </c>
      <c r="H224" s="18">
        <f>SUM(I224/J223)</f>
        <v>0.0169542238282862</v>
      </c>
      <c r="I224" s="17">
        <f>I199</f>
        <v>10698.542983008</v>
      </c>
      <c r="J224" s="17">
        <f>SUM(G224-I224)</f>
        <v>809981.319302232</v>
      </c>
      <c r="K224" s="7"/>
      <c r="L224" s="8"/>
    </row>
    <row r="225" ht="19.95" customHeight="1">
      <c r="A225" s="4"/>
      <c r="B225" s="11">
        <v>76</v>
      </c>
      <c r="C225" s="12">
        <v>0.215</v>
      </c>
      <c r="D225" s="13">
        <f>SUM(J224*C225)</f>
        <v>174145.98364998</v>
      </c>
      <c r="E225" s="13">
        <f>SUM(J224*0.01495)</f>
        <v>12109.2207235684</v>
      </c>
      <c r="F225" s="13">
        <f>SUM(J224*0.0045)</f>
        <v>3644.915936860040</v>
      </c>
      <c r="G225" s="13">
        <f>SUM(J224+D225-E225-F225)</f>
        <v>968373.166291784</v>
      </c>
      <c r="H225" s="14">
        <f>SUM(I225/J224)</f>
        <v>0.0134725500238313</v>
      </c>
      <c r="I225" s="13">
        <f>I200</f>
        <v>10912.5138426682</v>
      </c>
      <c r="J225" s="13">
        <f>SUM(G225-I225)</f>
        <v>957460.652449116</v>
      </c>
      <c r="K225" s="4"/>
      <c r="L225" s="5"/>
    </row>
    <row r="226" ht="19.95" customHeight="1">
      <c r="A226" s="7"/>
      <c r="B226" s="15">
        <v>77</v>
      </c>
      <c r="C226" s="16">
        <v>0.298</v>
      </c>
      <c r="D226" s="17">
        <f>SUM(J225*C226)</f>
        <v>285323.274429837</v>
      </c>
      <c r="E226" s="17">
        <f>SUM(J225*0.01495)</f>
        <v>14314.0367541143</v>
      </c>
      <c r="F226" s="17">
        <f>SUM(J225*0.0045)</f>
        <v>4308.572936021020</v>
      </c>
      <c r="G226" s="17">
        <f>SUM(J225+D226-E226-F226)</f>
        <v>1224161.31718882</v>
      </c>
      <c r="H226" s="18">
        <f>SUM(I226/J225)</f>
        <v>0.0116252966542802</v>
      </c>
      <c r="I226" s="17">
        <f>I201</f>
        <v>11130.7641195216</v>
      </c>
      <c r="J226" s="17">
        <f>SUM(G226-I226)</f>
        <v>1213030.5530693</v>
      </c>
      <c r="K226" s="7"/>
      <c r="L226" s="8"/>
    </row>
    <row r="227" ht="19.95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5"/>
    </row>
    <row r="228" ht="19.95" customHeight="1">
      <c r="A228" s="7"/>
      <c r="B228" t="s" s="19">
        <v>2</v>
      </c>
      <c r="C228" t="s" s="19">
        <v>3</v>
      </c>
      <c r="D228" t="s" s="19">
        <v>4</v>
      </c>
      <c r="E228" t="s" s="19">
        <v>5</v>
      </c>
      <c r="F228" t="s" s="19">
        <v>6</v>
      </c>
      <c r="G228" t="s" s="19">
        <v>7</v>
      </c>
      <c r="H228" t="s" s="19">
        <v>8</v>
      </c>
      <c r="I228" t="s" s="19">
        <v>9</v>
      </c>
      <c r="J228" t="s" s="19">
        <v>10</v>
      </c>
      <c r="K228" s="7"/>
      <c r="L228" s="8"/>
    </row>
    <row r="229" ht="19.95" customHeight="1">
      <c r="A229" s="4"/>
      <c r="B229" s="4"/>
      <c r="C229" s="4"/>
      <c r="D229" s="4"/>
      <c r="E229" s="4"/>
      <c r="F229" s="4"/>
      <c r="G229" s="4"/>
      <c r="H229" s="4"/>
      <c r="I229" s="4"/>
      <c r="J229" s="13">
        <f>J204</f>
        <v>325000</v>
      </c>
      <c r="K229" s="4"/>
      <c r="L229" s="5"/>
    </row>
    <row r="230" ht="19.95" customHeight="1">
      <c r="A230" s="15">
        <v>10</v>
      </c>
      <c r="B230" s="15">
        <v>56</v>
      </c>
      <c r="C230" s="16">
        <v>-0.024</v>
      </c>
      <c r="D230" s="17">
        <f>SUM(J229*C230)</f>
        <v>-7800</v>
      </c>
      <c r="E230" s="17">
        <f>SUM(J229*0.01495)</f>
        <v>4858.75</v>
      </c>
      <c r="F230" s="17">
        <f>SUM(J229*0.0045)</f>
        <v>1462.5</v>
      </c>
      <c r="G230" s="17">
        <f>SUM(J229+D230-E230-F230)</f>
        <v>310878.75</v>
      </c>
      <c r="H230" s="18">
        <f>SUM(I230/J229)</f>
        <v>0.08615384615384621</v>
      </c>
      <c r="I230" s="17">
        <f>I205</f>
        <v>28000</v>
      </c>
      <c r="J230" s="17">
        <f>SUM(G230-I230)</f>
        <v>282878.75</v>
      </c>
      <c r="K230" s="7"/>
      <c r="L230" s="8"/>
    </row>
    <row r="231" ht="19.95" customHeight="1">
      <c r="A231" s="4"/>
      <c r="B231" s="11">
        <v>57</v>
      </c>
      <c r="C231" s="12">
        <v>-0.335</v>
      </c>
      <c r="D231" s="13">
        <f>SUM(J230*C231)</f>
        <v>-94764.381250000006</v>
      </c>
      <c r="E231" s="13">
        <f>SUM(J230*0.01495)</f>
        <v>4229.0373125</v>
      </c>
      <c r="F231" s="13">
        <f>SUM(J230*0.0045)</f>
        <v>1272.954375</v>
      </c>
      <c r="G231" s="13">
        <f>SUM(J230+D231-E231-F231)</f>
        <v>182612.3770625</v>
      </c>
      <c r="H231" s="14">
        <f>SUM(I231/J230)</f>
        <v>0.100961984595874</v>
      </c>
      <c r="I231" s="13">
        <f>I206</f>
        <v>28560</v>
      </c>
      <c r="J231" s="13">
        <f>SUM(G231-I231)</f>
        <v>154052.3770625</v>
      </c>
      <c r="K231" s="4"/>
      <c r="L231" s="5"/>
    </row>
    <row r="232" ht="19.95" customHeight="1">
      <c r="A232" s="7"/>
      <c r="B232" s="15">
        <v>58</v>
      </c>
      <c r="C232" s="16">
        <v>0.45</v>
      </c>
      <c r="D232" s="17">
        <f>SUM(J231*C232)</f>
        <v>69323.569678125</v>
      </c>
      <c r="E232" s="17">
        <f>SUM(J231*0.01495)</f>
        <v>2303.083037084380</v>
      </c>
      <c r="F232" s="17">
        <f>SUM(J231*0.0045)</f>
        <v>693.235696781250</v>
      </c>
      <c r="G232" s="17">
        <f>SUM(J231+D232-E232-F232)</f>
        <v>220379.628006759</v>
      </c>
      <c r="H232" s="18">
        <f>SUM(I232/J231)</f>
        <v>0.189099321642932</v>
      </c>
      <c r="I232" s="17">
        <f>I207</f>
        <v>29131.2</v>
      </c>
      <c r="J232" s="17">
        <f>SUM(G232-I232)</f>
        <v>191248.428006759</v>
      </c>
      <c r="K232" s="7"/>
      <c r="L232" s="8"/>
    </row>
    <row r="233" ht="19.95" customHeight="1">
      <c r="A233" s="4"/>
      <c r="B233" s="11">
        <v>59</v>
      </c>
      <c r="C233" s="12">
        <v>0.473</v>
      </c>
      <c r="D233" s="13">
        <f>SUM(J232*C233)</f>
        <v>90460.506447197</v>
      </c>
      <c r="E233" s="13">
        <f>SUM(J232*0.01495)</f>
        <v>2859.163998701050</v>
      </c>
      <c r="F233" s="13">
        <f>SUM(J232*0.0045)</f>
        <v>860.617926030416</v>
      </c>
      <c r="G233" s="13">
        <f>SUM(J232+D233-E233-F233)</f>
        <v>277989.152529225</v>
      </c>
      <c r="H233" s="14">
        <f>SUM(I233/J232)</f>
        <v>0.155367677055886</v>
      </c>
      <c r="I233" s="13">
        <f>I208</f>
        <v>29713.824</v>
      </c>
      <c r="J233" s="13">
        <f>SUM(G233-I233)</f>
        <v>248275.328529225</v>
      </c>
      <c r="K233" s="4"/>
      <c r="L233" s="5"/>
    </row>
    <row r="234" ht="19.95" customHeight="1">
      <c r="A234" s="7"/>
      <c r="B234" s="15">
        <v>60</v>
      </c>
      <c r="C234" s="16">
        <v>-0.096</v>
      </c>
      <c r="D234" s="17">
        <f>SUM(J233*C234)</f>
        <v>-23834.4315388056</v>
      </c>
      <c r="E234" s="17">
        <f>SUM(J233*0.01495)</f>
        <v>3711.716161511910</v>
      </c>
      <c r="F234" s="17">
        <f>SUM(J233*0.0045)</f>
        <v>1117.238978381510</v>
      </c>
      <c r="G234" s="17">
        <f>SUM(J233+D234-E234-F234)</f>
        <v>219611.941850526</v>
      </c>
      <c r="H234" s="18">
        <f>SUM(I234/J233)</f>
        <v>0.122074555935719</v>
      </c>
      <c r="I234" s="17">
        <f>I209</f>
        <v>30308.10048</v>
      </c>
      <c r="J234" s="17">
        <f>SUM(G234-I234)</f>
        <v>189303.841370526</v>
      </c>
      <c r="K234" s="7"/>
      <c r="L234" s="8"/>
    </row>
    <row r="235" ht="19.95" customHeight="1">
      <c r="A235" s="4"/>
      <c r="B235" s="11">
        <v>61</v>
      </c>
      <c r="C235" s="12">
        <v>0.231</v>
      </c>
      <c r="D235" s="13">
        <f>SUM(J234*C235)</f>
        <v>43729.1873565915</v>
      </c>
      <c r="E235" s="13">
        <f>SUM(J234*0.01495)</f>
        <v>2830.092428489360</v>
      </c>
      <c r="F235" s="13">
        <f>SUM(J234*0.0045)</f>
        <v>851.867286167367</v>
      </c>
      <c r="G235" s="13">
        <f>SUM(J234+D235-E235-F235)</f>
        <v>229351.069012461</v>
      </c>
      <c r="H235" s="14">
        <f>SUM(I235/J234)</f>
        <v>0.163304992998485</v>
      </c>
      <c r="I235" s="13">
        <f>I210</f>
        <v>30914.2624896</v>
      </c>
      <c r="J235" s="13">
        <f>SUM(G235-I235)</f>
        <v>198436.806522861</v>
      </c>
      <c r="K235" s="4"/>
      <c r="L235" s="5"/>
    </row>
    <row r="236" ht="19.95" customHeight="1">
      <c r="A236" s="7"/>
      <c r="B236" s="15">
        <v>62</v>
      </c>
      <c r="C236" s="16">
        <v>0.378</v>
      </c>
      <c r="D236" s="17">
        <f>SUM(J235*C236)</f>
        <v>75009.112865641495</v>
      </c>
      <c r="E236" s="17">
        <f>SUM(J235*0.01495)</f>
        <v>2966.630257516770</v>
      </c>
      <c r="F236" s="17">
        <f>SUM(J235*0.0045)</f>
        <v>892.965629352875</v>
      </c>
      <c r="G236" s="17">
        <f>SUM(J235+D236-E236-F236)</f>
        <v>269586.323501633</v>
      </c>
      <c r="H236" s="18">
        <f>SUM(I236/J235)</f>
        <v>0.158904732906792</v>
      </c>
      <c r="I236" s="17">
        <f>I211</f>
        <v>31532.547739392</v>
      </c>
      <c r="J236" s="17">
        <f>SUM(G236-I236)</f>
        <v>238053.775762241</v>
      </c>
      <c r="K236" s="7"/>
      <c r="L236" s="8"/>
    </row>
    <row r="237" ht="19.95" customHeight="1">
      <c r="A237" s="4"/>
      <c r="B237" s="11">
        <v>63</v>
      </c>
      <c r="C237" s="12">
        <v>-0.08500000000000001</v>
      </c>
      <c r="D237" s="13">
        <f>SUM(J236*C237)</f>
        <v>-20234.5709397905</v>
      </c>
      <c r="E237" s="13">
        <f>SUM(J236*0.01495)</f>
        <v>3558.9039476455</v>
      </c>
      <c r="F237" s="13">
        <f>SUM(J236*0.0045)</f>
        <v>1071.241990930080</v>
      </c>
      <c r="G237" s="13">
        <f>SUM(J236+D237-E237-F237)</f>
        <v>213189.058883875</v>
      </c>
      <c r="H237" s="14">
        <f>SUM(I237/J236)</f>
        <v>0.135108962633313</v>
      </c>
      <c r="I237" s="13">
        <f>I212</f>
        <v>32163.1986941798</v>
      </c>
      <c r="J237" s="13">
        <f>SUM(G237-I237)</f>
        <v>181025.860189695</v>
      </c>
      <c r="K237" s="4"/>
      <c r="L237" s="5"/>
    </row>
    <row r="238" ht="19.95" customHeight="1">
      <c r="A238" s="7"/>
      <c r="B238" s="15">
        <v>64</v>
      </c>
      <c r="C238" s="16">
        <v>0.282</v>
      </c>
      <c r="D238" s="17">
        <f>SUM(J237*C238)</f>
        <v>51049.292573494</v>
      </c>
      <c r="E238" s="17">
        <f>SUM(J237*0.01495)</f>
        <v>2706.336609835940</v>
      </c>
      <c r="F238" s="17">
        <f>SUM(J237*0.0045)</f>
        <v>814.616370853628</v>
      </c>
      <c r="G238" s="17">
        <f>SUM(J237+D238-E238-F238)</f>
        <v>228554.199782499</v>
      </c>
      <c r="H238" s="18">
        <f>SUM(I238/J237)</f>
        <v>0.181225282584963</v>
      </c>
      <c r="I238" s="17">
        <f>I213</f>
        <v>32806.4626680634</v>
      </c>
      <c r="J238" s="17">
        <f>SUM(G238-I238)</f>
        <v>195747.737114436</v>
      </c>
      <c r="K238" s="7"/>
      <c r="L238" s="8"/>
    </row>
    <row r="239" ht="19.95" customHeight="1">
      <c r="A239" s="4"/>
      <c r="B239" s="11">
        <v>65</v>
      </c>
      <c r="C239" s="12">
        <v>0.034</v>
      </c>
      <c r="D239" s="13">
        <f>SUM(J238*C239)</f>
        <v>6655.423061890820</v>
      </c>
      <c r="E239" s="13">
        <f>SUM(J238*0.01495)</f>
        <v>2926.428669860820</v>
      </c>
      <c r="F239" s="13">
        <f>SUM(J238*0.0045)</f>
        <v>880.864817014962</v>
      </c>
      <c r="G239" s="13">
        <f>SUM(J238+D239-E239-F239)</f>
        <v>198595.866689451</v>
      </c>
      <c r="H239" s="14">
        <f>SUM(I239/J238)</f>
        <v>0.170947528766895</v>
      </c>
      <c r="I239" s="13">
        <f>I214</f>
        <v>33462.5919214247</v>
      </c>
      <c r="J239" s="13">
        <f>SUM(G239-I239)</f>
        <v>165133.274768026</v>
      </c>
      <c r="K239" s="4"/>
      <c r="L239" s="5"/>
    </row>
    <row r="240" ht="19.95" customHeight="1">
      <c r="A240" s="7"/>
      <c r="B240" s="15">
        <v>66</v>
      </c>
      <c r="C240" s="16">
        <v>0.306</v>
      </c>
      <c r="D240" s="17">
        <f>SUM(J239*C240)</f>
        <v>50530.782079016</v>
      </c>
      <c r="E240" s="17">
        <f>SUM(J239*0.01495)</f>
        <v>2468.742457781990</v>
      </c>
      <c r="F240" s="17">
        <f>SUM(J239*0.0045)</f>
        <v>743.0997364561169</v>
      </c>
      <c r="G240" s="17">
        <f>SUM(J239+D240-E240-F240)</f>
        <v>212452.214652804</v>
      </c>
      <c r="H240" s="18">
        <f>SUM(I240/J239)</f>
        <v>0.139281438173558</v>
      </c>
      <c r="I240" s="17">
        <f>I215</f>
        <v>23000</v>
      </c>
      <c r="J240" s="17">
        <f>SUM(G240-I240)</f>
        <v>189452.214652804</v>
      </c>
      <c r="K240" s="7"/>
      <c r="L240" s="8"/>
    </row>
    <row r="241" ht="19.95" customHeight="1">
      <c r="A241" s="4"/>
      <c r="B241" s="11">
        <v>67</v>
      </c>
      <c r="C241" s="12">
        <v>-0.112</v>
      </c>
      <c r="D241" s="13">
        <f>SUM(J240*C241)</f>
        <v>-21218.648041114</v>
      </c>
      <c r="E241" s="13">
        <f>SUM(J240*0.01495)</f>
        <v>2832.310609059420</v>
      </c>
      <c r="F241" s="13">
        <f>SUM(J240*0.0045)</f>
        <v>852.534965937618</v>
      </c>
      <c r="G241" s="13">
        <f>SUM(J240+D241-E241-F241)</f>
        <v>164548.721036693</v>
      </c>
      <c r="H241" s="14">
        <f>SUM(I241/J240)</f>
        <v>0.123830698115583</v>
      </c>
      <c r="I241" s="13">
        <f>I216</f>
        <v>23460</v>
      </c>
      <c r="J241" s="13">
        <f>SUM(G241-I241)</f>
        <v>141088.721036693</v>
      </c>
      <c r="K241" s="4"/>
      <c r="L241" s="5"/>
    </row>
    <row r="242" ht="19.95" customHeight="1">
      <c r="A242" s="7"/>
      <c r="B242" s="15">
        <v>68</v>
      </c>
      <c r="C242" s="16">
        <v>0.457</v>
      </c>
      <c r="D242" s="17">
        <f>SUM(J241*C242)</f>
        <v>64477.5455137687</v>
      </c>
      <c r="E242" s="17">
        <f>SUM(J241*0.01495)</f>
        <v>2109.276379498560</v>
      </c>
      <c r="F242" s="17">
        <f>SUM(J241*0.0045)</f>
        <v>634.899244665119</v>
      </c>
      <c r="G242" s="17">
        <f>SUM(J241+D242-E242-F242)</f>
        <v>202822.090926298</v>
      </c>
      <c r="H242" s="18">
        <f>SUM(I242/J241)</f>
        <v>0.16960391889708</v>
      </c>
      <c r="I242" s="17">
        <f>I217</f>
        <v>23929.2</v>
      </c>
      <c r="J242" s="17">
        <f>SUM(G242-I242)</f>
        <v>178892.890926298</v>
      </c>
      <c r="K242" s="7"/>
      <c r="L242" s="8"/>
    </row>
    <row r="243" ht="19.95" customHeight="1">
      <c r="A243" s="4"/>
      <c r="B243" s="11">
        <v>69</v>
      </c>
      <c r="C243" s="12">
        <v>0.12</v>
      </c>
      <c r="D243" s="13">
        <f>SUM(J242*C243)</f>
        <v>21467.1469111558</v>
      </c>
      <c r="E243" s="13">
        <f>SUM(J242*0.01495)</f>
        <v>2674.448719348160</v>
      </c>
      <c r="F243" s="13">
        <f>SUM(J242*0.0045)</f>
        <v>805.018009168341</v>
      </c>
      <c r="G243" s="13">
        <f>SUM(J242+D243-E243-F243)</f>
        <v>196880.571108937</v>
      </c>
      <c r="H243" s="14">
        <f>SUM(I243/J242)</f>
        <v>0.0531044020296698</v>
      </c>
      <c r="I243" s="13">
        <f>I218</f>
        <v>9500</v>
      </c>
      <c r="J243" s="13">
        <f>SUM(G243-I243)</f>
        <v>187380.571108937</v>
      </c>
      <c r="K243" s="4"/>
      <c r="L243" s="5"/>
    </row>
    <row r="244" ht="19.95" customHeight="1">
      <c r="A244" s="7"/>
      <c r="B244" s="15">
        <v>70</v>
      </c>
      <c r="C244" s="16">
        <v>0.546</v>
      </c>
      <c r="D244" s="17">
        <f>SUM(J243*C244)</f>
        <v>102309.79182548</v>
      </c>
      <c r="E244" s="17">
        <f>SUM(J243*0.01495)</f>
        <v>2801.339538078610</v>
      </c>
      <c r="F244" s="17">
        <f>SUM(J243*0.0045)</f>
        <v>843.212569990217</v>
      </c>
      <c r="G244" s="17">
        <f>SUM(J243+D244-E244-F244)</f>
        <v>286045.810826348</v>
      </c>
      <c r="H244" s="18">
        <f>SUM(I244/J243)</f>
        <v>0.05171293876763</v>
      </c>
      <c r="I244" s="17">
        <f>I219</f>
        <v>9690</v>
      </c>
      <c r="J244" s="17">
        <f>SUM(G244-I244)</f>
        <v>276355.810826348</v>
      </c>
      <c r="K244" s="7"/>
      <c r="L244" s="8"/>
    </row>
    <row r="245" ht="19.95" customHeight="1">
      <c r="A245" s="4"/>
      <c r="B245" s="11">
        <v>71</v>
      </c>
      <c r="C245" s="12">
        <v>0.182</v>
      </c>
      <c r="D245" s="13">
        <f>SUM(J244*C245)</f>
        <v>50296.7575703953</v>
      </c>
      <c r="E245" s="13">
        <f>SUM(J244*0.01495)</f>
        <v>4131.5193718539</v>
      </c>
      <c r="F245" s="13">
        <f>SUM(J244*0.0045)</f>
        <v>1243.601148718570</v>
      </c>
      <c r="G245" s="13">
        <f>SUM(J244+D245-E245-F245)</f>
        <v>321277.447876171</v>
      </c>
      <c r="H245" s="14">
        <f>SUM(I245/J244)</f>
        <v>0.0357647627181996</v>
      </c>
      <c r="I245" s="13">
        <f>I220</f>
        <v>9883.799999999999</v>
      </c>
      <c r="J245" s="13">
        <f>SUM(G245-I245)</f>
        <v>311393.647876171</v>
      </c>
      <c r="K245" s="4"/>
      <c r="L245" s="5"/>
    </row>
    <row r="246" ht="19.95" customHeight="1">
      <c r="A246" s="7"/>
      <c r="B246" s="15">
        <v>72</v>
      </c>
      <c r="C246" s="16">
        <v>-0.15</v>
      </c>
      <c r="D246" s="17">
        <f>SUM(J245*C246)</f>
        <v>-46709.0471814257</v>
      </c>
      <c r="E246" s="17">
        <f>SUM(J245*0.01495)</f>
        <v>4655.335035748760</v>
      </c>
      <c r="F246" s="17">
        <f>SUM(J245*0.0045)</f>
        <v>1401.271415442770</v>
      </c>
      <c r="G246" s="17">
        <f>SUM(J245+D246-E246-F246)</f>
        <v>258627.994243554</v>
      </c>
      <c r="H246" s="18">
        <f>SUM(I246/J245)</f>
        <v>0.0323753424925643</v>
      </c>
      <c r="I246" s="17">
        <f>I221</f>
        <v>10081.476</v>
      </c>
      <c r="J246" s="17">
        <f>SUM(G246-I246)</f>
        <v>248546.518243554</v>
      </c>
      <c r="K246" s="7"/>
      <c r="L246" s="8"/>
    </row>
    <row r="247" ht="19.95" customHeight="1">
      <c r="A247" s="4"/>
      <c r="B247" s="11">
        <v>73</v>
      </c>
      <c r="C247" s="12">
        <v>-0.242</v>
      </c>
      <c r="D247" s="13">
        <f>SUM(J246*C247)</f>
        <v>-60148.2574149401</v>
      </c>
      <c r="E247" s="13">
        <f>SUM(J246*0.01495)</f>
        <v>3715.770447741130</v>
      </c>
      <c r="F247" s="13">
        <f>SUM(J246*0.0045)</f>
        <v>1118.459332095990</v>
      </c>
      <c r="G247" s="13">
        <f>SUM(J246+D247-E247-F247)</f>
        <v>183564.031048777</v>
      </c>
      <c r="H247" s="14">
        <f>SUM(I247/J246)</f>
        <v>0.0413729614587618</v>
      </c>
      <c r="I247" s="13">
        <f>I222</f>
        <v>10283.10552</v>
      </c>
      <c r="J247" s="13">
        <f>SUM(G247-I247)</f>
        <v>173280.925528777</v>
      </c>
      <c r="K247" s="4"/>
      <c r="L247" s="5"/>
    </row>
    <row r="248" ht="19.95" customHeight="1">
      <c r="A248" s="7"/>
      <c r="B248" s="15">
        <v>74</v>
      </c>
      <c r="C248" s="16">
        <v>0.32</v>
      </c>
      <c r="D248" s="17">
        <f>SUM(J247*C248)</f>
        <v>55449.8961692086</v>
      </c>
      <c r="E248" s="17">
        <f>SUM(J247*0.01495)</f>
        <v>2590.549836655220</v>
      </c>
      <c r="F248" s="17">
        <f>SUM(J247*0.0045)</f>
        <v>779.764164879497</v>
      </c>
      <c r="G248" s="17">
        <f>SUM(J247+D248-E248-F248)</f>
        <v>225360.507696451</v>
      </c>
      <c r="H248" s="18">
        <f>SUM(I248/J247)</f>
        <v>0.0605304224824106</v>
      </c>
      <c r="I248" s="17">
        <f>I223</f>
        <v>10488.7676304</v>
      </c>
      <c r="J248" s="17">
        <f>SUM(G248-I248)</f>
        <v>214871.740066051</v>
      </c>
      <c r="K248" s="7"/>
      <c r="L248" s="8"/>
    </row>
    <row r="249" ht="19.95" customHeight="1">
      <c r="A249" s="4"/>
      <c r="B249" s="11">
        <v>75</v>
      </c>
      <c r="C249" s="12">
        <v>0.215</v>
      </c>
      <c r="D249" s="13">
        <f>SUM(J248*C249)</f>
        <v>46197.424114201</v>
      </c>
      <c r="E249" s="13">
        <f>SUM(J248*0.01495)</f>
        <v>3212.332513987460</v>
      </c>
      <c r="F249" s="13">
        <f>SUM(J248*0.0045)</f>
        <v>966.922830297230</v>
      </c>
      <c r="G249" s="13">
        <f>SUM(J248+D249-E249-F249)</f>
        <v>256889.908835967</v>
      </c>
      <c r="H249" s="14">
        <f>SUM(I249/J248)</f>
        <v>0.0497903678711742</v>
      </c>
      <c r="I249" s="13">
        <f>I224</f>
        <v>10698.542983008</v>
      </c>
      <c r="J249" s="13">
        <f>SUM(G249-I249)</f>
        <v>246191.365852959</v>
      </c>
      <c r="K249" s="4"/>
      <c r="L249" s="5"/>
    </row>
    <row r="250" ht="19.95" customHeight="1">
      <c r="A250" s="7"/>
      <c r="B250" s="15">
        <v>76</v>
      </c>
      <c r="C250" s="16">
        <v>0.298</v>
      </c>
      <c r="D250" s="17">
        <f>SUM(J249*C250)</f>
        <v>73365.027024181807</v>
      </c>
      <c r="E250" s="17">
        <f>SUM(J249*0.01495)</f>
        <v>3680.560919501740</v>
      </c>
      <c r="F250" s="17">
        <f>SUM(J249*0.0045)</f>
        <v>1107.861146338320</v>
      </c>
      <c r="G250" s="17">
        <f>SUM(J249+D250-E250-F250)</f>
        <v>314767.970811301</v>
      </c>
      <c r="H250" s="18">
        <f>SUM(I250/J249)</f>
        <v>0.0443253312514048</v>
      </c>
      <c r="I250" s="17">
        <f>I225</f>
        <v>10912.5138426682</v>
      </c>
      <c r="J250" s="17">
        <f>SUM(G250-I250)</f>
        <v>303855.456968633</v>
      </c>
      <c r="K250" s="7"/>
      <c r="L250" s="8"/>
    </row>
    <row r="251" ht="19.95" customHeight="1">
      <c r="A251" s="4"/>
      <c r="B251" s="11">
        <v>77</v>
      </c>
      <c r="C251" s="12">
        <v>0.435</v>
      </c>
      <c r="D251" s="13">
        <f>SUM(J250*C251)</f>
        <v>132177.123781355</v>
      </c>
      <c r="E251" s="13">
        <f>SUM(J250*0.01495)</f>
        <v>4542.639081681060</v>
      </c>
      <c r="F251" s="13">
        <f>SUM(J250*0.0045)</f>
        <v>1367.349556358850</v>
      </c>
      <c r="G251" s="13">
        <f>SUM(J250+D251-E251-F251)</f>
        <v>430122.592111948</v>
      </c>
      <c r="H251" s="14">
        <f>SUM(I251/J250)</f>
        <v>0.0366317729836612</v>
      </c>
      <c r="I251" s="13">
        <f>I226</f>
        <v>11130.7641195216</v>
      </c>
      <c r="J251" s="13">
        <f>SUM(G251-I251)</f>
        <v>418991.827992426</v>
      </c>
      <c r="K251" s="4"/>
      <c r="L251" s="5"/>
    </row>
    <row r="252" ht="19.95" customHeight="1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8"/>
    </row>
    <row r="253" ht="19.95" customHeight="1">
      <c r="A253" s="4"/>
      <c r="B253" t="s" s="20">
        <v>2</v>
      </c>
      <c r="C253" t="s" s="20">
        <v>3</v>
      </c>
      <c r="D253" t="s" s="20">
        <v>4</v>
      </c>
      <c r="E253" t="s" s="20">
        <v>5</v>
      </c>
      <c r="F253" t="s" s="20">
        <v>6</v>
      </c>
      <c r="G253" t="s" s="20">
        <v>7</v>
      </c>
      <c r="H253" t="s" s="20">
        <v>8</v>
      </c>
      <c r="I253" t="s" s="20">
        <v>9</v>
      </c>
      <c r="J253" t="s" s="20">
        <v>10</v>
      </c>
      <c r="K253" s="4"/>
      <c r="L253" s="5"/>
    </row>
    <row r="254" ht="19.95" customHeight="1">
      <c r="A254" s="7"/>
      <c r="B254" s="7"/>
      <c r="C254" s="7"/>
      <c r="D254" s="7"/>
      <c r="E254" s="7"/>
      <c r="F254" s="7"/>
      <c r="G254" s="7"/>
      <c r="H254" s="7"/>
      <c r="I254" s="7"/>
      <c r="J254" s="17">
        <f>J229</f>
        <v>325000</v>
      </c>
      <c r="K254" s="7"/>
      <c r="L254" s="8"/>
    </row>
    <row r="255" ht="19.95" customHeight="1">
      <c r="A255" s="11">
        <v>11</v>
      </c>
      <c r="B255" s="11">
        <v>56</v>
      </c>
      <c r="C255" s="12">
        <v>-0.335</v>
      </c>
      <c r="D255" s="13">
        <f>SUM(J254*C255)</f>
        <v>-108875</v>
      </c>
      <c r="E255" s="13">
        <f>SUM(J254*0.01495)</f>
        <v>4858.75</v>
      </c>
      <c r="F255" s="13">
        <f>SUM(J254*0.0045)</f>
        <v>1462.5</v>
      </c>
      <c r="G255" s="13">
        <f>SUM(J254+D255-E255-F255)</f>
        <v>209803.75</v>
      </c>
      <c r="H255" s="14">
        <f>SUM(I255/J254)</f>
        <v>0.08615384615384621</v>
      </c>
      <c r="I255" s="13">
        <f>I230</f>
        <v>28000</v>
      </c>
      <c r="J255" s="13">
        <f>SUM(G255-I255)</f>
        <v>181803.75</v>
      </c>
      <c r="K255" s="4"/>
      <c r="L255" s="5"/>
    </row>
    <row r="256" ht="19.95" customHeight="1">
      <c r="A256" s="7"/>
      <c r="B256" s="15">
        <v>57</v>
      </c>
      <c r="C256" s="16">
        <v>0.45</v>
      </c>
      <c r="D256" s="17">
        <f>SUM(J255*C256)</f>
        <v>81811.6875</v>
      </c>
      <c r="E256" s="17">
        <f>SUM(J255*0.01495)</f>
        <v>2717.9660625</v>
      </c>
      <c r="F256" s="17">
        <f>SUM(J255*0.0045)</f>
        <v>818.1168750000001</v>
      </c>
      <c r="G256" s="17">
        <f>SUM(J255+D256-E256-F256)</f>
        <v>260079.3545625</v>
      </c>
      <c r="H256" s="18">
        <f>SUM(I256/J255)</f>
        <v>0.157092469214744</v>
      </c>
      <c r="I256" s="17">
        <f>I231</f>
        <v>28560</v>
      </c>
      <c r="J256" s="17">
        <f>SUM(G256-I256)</f>
        <v>231519.3545625</v>
      </c>
      <c r="K256" s="7"/>
      <c r="L256" s="8"/>
    </row>
    <row r="257" ht="19.95" customHeight="1">
      <c r="A257" s="4"/>
      <c r="B257" s="11">
        <v>58</v>
      </c>
      <c r="C257" s="12">
        <v>0.473</v>
      </c>
      <c r="D257" s="13">
        <f>SUM(J256*C257)</f>
        <v>109508.654708063</v>
      </c>
      <c r="E257" s="13">
        <f>SUM(J256*0.01495)</f>
        <v>3461.214350709380</v>
      </c>
      <c r="F257" s="13">
        <f>SUM(J256*0.0045)</f>
        <v>1041.837095531250</v>
      </c>
      <c r="G257" s="13">
        <f>SUM(J256+D257-E257-F257)</f>
        <v>336524.957824322</v>
      </c>
      <c r="H257" s="14">
        <f>SUM(I257/J256)</f>
        <v>0.125826197360687</v>
      </c>
      <c r="I257" s="13">
        <f>I232</f>
        <v>29131.2</v>
      </c>
      <c r="J257" s="13">
        <f>SUM(G257-I257)</f>
        <v>307393.757824322</v>
      </c>
      <c r="K257" s="4"/>
      <c r="L257" s="5"/>
    </row>
    <row r="258" ht="19.95" customHeight="1">
      <c r="A258" s="7"/>
      <c r="B258" s="15">
        <v>59</v>
      </c>
      <c r="C258" s="16">
        <v>-0.096</v>
      </c>
      <c r="D258" s="17">
        <f>SUM(J257*C258)</f>
        <v>-29509.8007511349</v>
      </c>
      <c r="E258" s="17">
        <f>SUM(J257*0.01495)</f>
        <v>4595.536679473610</v>
      </c>
      <c r="F258" s="17">
        <f>SUM(J257*0.0045)</f>
        <v>1383.271910209450</v>
      </c>
      <c r="G258" s="17">
        <f>SUM(J257+D258-E258-F258)</f>
        <v>271905.148483504</v>
      </c>
      <c r="H258" s="18">
        <f>SUM(I258/J257)</f>
        <v>0.0966637195573167</v>
      </c>
      <c r="I258" s="17">
        <f>I233</f>
        <v>29713.824</v>
      </c>
      <c r="J258" s="17">
        <f>SUM(G258-I258)</f>
        <v>242191.324483504</v>
      </c>
      <c r="K258" s="7"/>
      <c r="L258" s="8"/>
    </row>
    <row r="259" ht="19.95" customHeight="1">
      <c r="A259" s="4"/>
      <c r="B259" s="11">
        <v>60</v>
      </c>
      <c r="C259" s="12">
        <v>0.231</v>
      </c>
      <c r="D259" s="13">
        <f>SUM(J258*C259)</f>
        <v>55946.1959556894</v>
      </c>
      <c r="E259" s="13">
        <f>SUM(J258*0.01495)</f>
        <v>3620.760301028380</v>
      </c>
      <c r="F259" s="13">
        <f>SUM(J258*0.0045)</f>
        <v>1089.860960175770</v>
      </c>
      <c r="G259" s="13">
        <f>SUM(J258+D259-E259-F259)</f>
        <v>293426.899177989</v>
      </c>
      <c r="H259" s="14">
        <f>SUM(I259/J258)</f>
        <v>0.125141148406678</v>
      </c>
      <c r="I259" s="13">
        <f>I234</f>
        <v>30308.10048</v>
      </c>
      <c r="J259" s="13">
        <f>SUM(G259-I259)</f>
        <v>263118.798697989</v>
      </c>
      <c r="K259" s="4"/>
      <c r="L259" s="5"/>
    </row>
    <row r="260" ht="19.95" customHeight="1">
      <c r="A260" s="7"/>
      <c r="B260" s="15">
        <v>61</v>
      </c>
      <c r="C260" s="16">
        <v>0.378</v>
      </c>
      <c r="D260" s="17">
        <f>SUM(J259*C260)</f>
        <v>99458.9059078398</v>
      </c>
      <c r="E260" s="17">
        <f>SUM(J259*0.01495)</f>
        <v>3933.626040534940</v>
      </c>
      <c r="F260" s="17">
        <f>SUM(J259*0.0045)</f>
        <v>1184.034594140950</v>
      </c>
      <c r="G260" s="17">
        <f>SUM(J259+D260-E260-F260)</f>
        <v>357460.043971153</v>
      </c>
      <c r="H260" s="18">
        <f>SUM(I260/J259)</f>
        <v>0.117491652601697</v>
      </c>
      <c r="I260" s="17">
        <f>I235</f>
        <v>30914.2624896</v>
      </c>
      <c r="J260" s="17">
        <f>SUM(G260-I260)</f>
        <v>326545.781481553</v>
      </c>
      <c r="K260" s="7"/>
      <c r="L260" s="8"/>
    </row>
    <row r="261" ht="19.95" customHeight="1">
      <c r="A261" s="4"/>
      <c r="B261" s="11">
        <v>62</v>
      </c>
      <c r="C261" s="12">
        <v>-0.08500000000000001</v>
      </c>
      <c r="D261" s="13">
        <f>SUM(J260*C261)</f>
        <v>-27756.391425932</v>
      </c>
      <c r="E261" s="13">
        <f>SUM(J260*0.01495)</f>
        <v>4881.859433149220</v>
      </c>
      <c r="F261" s="13">
        <f>SUM(J260*0.0045)</f>
        <v>1469.456016666990</v>
      </c>
      <c r="G261" s="13">
        <f>SUM(J260+D261-E261-F261)</f>
        <v>292438.074605805</v>
      </c>
      <c r="H261" s="14">
        <f>SUM(I261/J260)</f>
        <v>0.0965639414979652</v>
      </c>
      <c r="I261" s="13">
        <f>I236</f>
        <v>31532.547739392</v>
      </c>
      <c r="J261" s="13">
        <f>SUM(G261-I261)</f>
        <v>260905.526866413</v>
      </c>
      <c r="K261" s="4"/>
      <c r="L261" s="5"/>
    </row>
    <row r="262" ht="19.95" customHeight="1">
      <c r="A262" s="7"/>
      <c r="B262" s="15">
        <v>63</v>
      </c>
      <c r="C262" s="16">
        <v>0.282</v>
      </c>
      <c r="D262" s="17">
        <f>SUM(J261*C262)</f>
        <v>73575.358576328494</v>
      </c>
      <c r="E262" s="17">
        <f>SUM(J261*0.01495)</f>
        <v>3900.537626652870</v>
      </c>
      <c r="F262" s="17">
        <f>SUM(J261*0.0045)</f>
        <v>1174.074870898860</v>
      </c>
      <c r="G262" s="17">
        <f>SUM(J261+D262-E262-F262)</f>
        <v>329406.27294519</v>
      </c>
      <c r="H262" s="18">
        <f>SUM(I262/J261)</f>
        <v>0.123275267797021</v>
      </c>
      <c r="I262" s="17">
        <f>I237</f>
        <v>32163.1986941798</v>
      </c>
      <c r="J262" s="17">
        <f>SUM(G262-I262)</f>
        <v>297243.07425101</v>
      </c>
      <c r="K262" s="7"/>
      <c r="L262" s="8"/>
    </row>
    <row r="263" ht="19.95" customHeight="1">
      <c r="A263" s="4"/>
      <c r="B263" s="11">
        <v>64</v>
      </c>
      <c r="C263" s="12">
        <v>0.034</v>
      </c>
      <c r="D263" s="13">
        <f>SUM(J262*C263)</f>
        <v>10106.2645245343</v>
      </c>
      <c r="E263" s="13">
        <f>SUM(J262*0.01495)</f>
        <v>4443.7839600526</v>
      </c>
      <c r="F263" s="13">
        <f>SUM(J262*0.0045)</f>
        <v>1337.593834129550</v>
      </c>
      <c r="G263" s="13">
        <f>SUM(J262+D263-E263-F263)</f>
        <v>301567.960981362</v>
      </c>
      <c r="H263" s="14">
        <f>SUM(I263/J262)</f>
        <v>0.110369140646014</v>
      </c>
      <c r="I263" s="13">
        <f>I238</f>
        <v>32806.4626680634</v>
      </c>
      <c r="J263" s="13">
        <f>SUM(G263-I263)</f>
        <v>268761.498313299</v>
      </c>
      <c r="K263" s="4"/>
      <c r="L263" s="5"/>
    </row>
    <row r="264" ht="19.95" customHeight="1">
      <c r="A264" s="7"/>
      <c r="B264" s="15">
        <v>65</v>
      </c>
      <c r="C264" s="16">
        <v>0.306</v>
      </c>
      <c r="D264" s="17">
        <f>SUM(J263*C264)</f>
        <v>82241.0184838695</v>
      </c>
      <c r="E264" s="17">
        <f>SUM(J263*0.01495)</f>
        <v>4017.984399783820</v>
      </c>
      <c r="F264" s="17">
        <f>SUM(J263*0.0045)</f>
        <v>1209.426742409850</v>
      </c>
      <c r="G264" s="17">
        <f>SUM(J263+D264-E264-F264)</f>
        <v>345775.105654975</v>
      </c>
      <c r="H264" s="18">
        <f>SUM(I264/J263)</f>
        <v>0.124506642995482</v>
      </c>
      <c r="I264" s="17">
        <f>I239</f>
        <v>33462.5919214247</v>
      </c>
      <c r="J264" s="17">
        <f>SUM(G264-I264)</f>
        <v>312312.51373355</v>
      </c>
      <c r="K264" s="7"/>
      <c r="L264" s="8"/>
    </row>
    <row r="265" ht="19.95" customHeight="1">
      <c r="A265" s="4"/>
      <c r="B265" s="11">
        <v>66</v>
      </c>
      <c r="C265" s="12">
        <v>-0.112</v>
      </c>
      <c r="D265" s="13">
        <f>SUM(J264*C265)</f>
        <v>-34979.0015381576</v>
      </c>
      <c r="E265" s="13">
        <f>SUM(J264*0.01495)</f>
        <v>4669.072080316570</v>
      </c>
      <c r="F265" s="13">
        <f>SUM(J264*0.0045)</f>
        <v>1405.406311800980</v>
      </c>
      <c r="G265" s="13">
        <f>SUM(J264+D265-E265-F265)</f>
        <v>271259.033803275</v>
      </c>
      <c r="H265" s="14">
        <f>SUM(I265/J264)</f>
        <v>0.0736441832734967</v>
      </c>
      <c r="I265" s="13">
        <f>I240</f>
        <v>23000</v>
      </c>
      <c r="J265" s="13">
        <f>SUM(G265-I265)</f>
        <v>248259.033803275</v>
      </c>
      <c r="K265" s="4"/>
      <c r="L265" s="5"/>
    </row>
    <row r="266" ht="19.95" customHeight="1">
      <c r="A266" s="7"/>
      <c r="B266" s="15">
        <v>67</v>
      </c>
      <c r="C266" s="16">
        <v>0.457</v>
      </c>
      <c r="D266" s="17">
        <f>SUM(J265*C266)</f>
        <v>113454.378448097</v>
      </c>
      <c r="E266" s="17">
        <f>SUM(J265*0.01495)</f>
        <v>3711.472555358960</v>
      </c>
      <c r="F266" s="17">
        <f>SUM(J265*0.0045)</f>
        <v>1117.165652114740</v>
      </c>
      <c r="G266" s="17">
        <f>SUM(J265+D266-E266-F266)</f>
        <v>356884.774043898</v>
      </c>
      <c r="H266" s="18">
        <f>SUM(I266/J265)</f>
        <v>0.0944980717946004</v>
      </c>
      <c r="I266" s="17">
        <f>I241</f>
        <v>23460</v>
      </c>
      <c r="J266" s="17">
        <f>SUM(G266-I266)</f>
        <v>333424.774043898</v>
      </c>
      <c r="K266" s="7"/>
      <c r="L266" s="8"/>
    </row>
    <row r="267" ht="19.95" customHeight="1">
      <c r="A267" s="4"/>
      <c r="B267" s="11">
        <v>68</v>
      </c>
      <c r="C267" s="12">
        <v>0.12</v>
      </c>
      <c r="D267" s="13">
        <f>SUM(J266*C267)</f>
        <v>40010.9728852678</v>
      </c>
      <c r="E267" s="13">
        <f>SUM(J266*0.01495)</f>
        <v>4984.700371956280</v>
      </c>
      <c r="F267" s="13">
        <f>SUM(J266*0.0045)</f>
        <v>1500.411483197540</v>
      </c>
      <c r="G267" s="13">
        <f>SUM(J266+D267-E267-F267)</f>
        <v>366950.635074012</v>
      </c>
      <c r="H267" s="14">
        <f>SUM(I267/J266)</f>
        <v>0.0717679124732631</v>
      </c>
      <c r="I267" s="13">
        <f>I242</f>
        <v>23929.2</v>
      </c>
      <c r="J267" s="13">
        <f>SUM(G267-I267)</f>
        <v>343021.435074012</v>
      </c>
      <c r="K267" s="4"/>
      <c r="L267" s="5"/>
    </row>
    <row r="268" ht="19.95" customHeight="1">
      <c r="A268" s="7"/>
      <c r="B268" s="15">
        <v>69</v>
      </c>
      <c r="C268" s="16">
        <v>0.546</v>
      </c>
      <c r="D268" s="17">
        <f>SUM(J267*C268)</f>
        <v>187289.703550411</v>
      </c>
      <c r="E268" s="17">
        <f>SUM(J267*0.01495)</f>
        <v>5128.170454356480</v>
      </c>
      <c r="F268" s="17">
        <f>SUM(J267*0.0045)</f>
        <v>1543.596457833050</v>
      </c>
      <c r="G268" s="17">
        <f>SUM(J267+D268-E268-F268)</f>
        <v>523639.371712233</v>
      </c>
      <c r="H268" s="18">
        <f>SUM(I268/J267)</f>
        <v>0.0276950622574074</v>
      </c>
      <c r="I268" s="17">
        <f>I243</f>
        <v>9500</v>
      </c>
      <c r="J268" s="17">
        <f>SUM(G268-I268)</f>
        <v>514139.371712233</v>
      </c>
      <c r="K268" s="7"/>
      <c r="L268" s="8"/>
    </row>
    <row r="269" ht="19.95" customHeight="1">
      <c r="A269" s="4"/>
      <c r="B269" s="11">
        <v>70</v>
      </c>
      <c r="C269" s="12">
        <v>0.182</v>
      </c>
      <c r="D269" s="13">
        <f>SUM(J268*C269)</f>
        <v>93573.3656516264</v>
      </c>
      <c r="E269" s="13">
        <f>SUM(J268*0.01495)</f>
        <v>7686.383607097880</v>
      </c>
      <c r="F269" s="13">
        <f>SUM(J268*0.0045)</f>
        <v>2313.627172705050</v>
      </c>
      <c r="G269" s="13">
        <f>SUM(J268+D269-E269-F269)</f>
        <v>597712.726584056</v>
      </c>
      <c r="H269" s="14">
        <f>SUM(I269/J268)</f>
        <v>0.0188470296832734</v>
      </c>
      <c r="I269" s="13">
        <f>I244</f>
        <v>9690</v>
      </c>
      <c r="J269" s="13">
        <f>SUM(G269-I269)</f>
        <v>588022.726584056</v>
      </c>
      <c r="K269" s="4"/>
      <c r="L269" s="5"/>
    </row>
    <row r="270" ht="19.95" customHeight="1">
      <c r="A270" s="7"/>
      <c r="B270" s="15">
        <v>71</v>
      </c>
      <c r="C270" s="16">
        <v>-0.15</v>
      </c>
      <c r="D270" s="17">
        <f>SUM(J269*C270)</f>
        <v>-88203.4089876084</v>
      </c>
      <c r="E270" s="17">
        <f>SUM(J269*0.01495)</f>
        <v>8790.939762431641</v>
      </c>
      <c r="F270" s="17">
        <f>SUM(J269*0.0045)</f>
        <v>2646.102269628250</v>
      </c>
      <c r="G270" s="17">
        <f>SUM(J269+D270-E270-F270)</f>
        <v>488382.275564388</v>
      </c>
      <c r="H270" s="18">
        <f>SUM(I270/J269)</f>
        <v>0.0168085340126512</v>
      </c>
      <c r="I270" s="17">
        <f>I245</f>
        <v>9883.799999999999</v>
      </c>
      <c r="J270" s="17">
        <f>SUM(G270-I270)</f>
        <v>478498.475564388</v>
      </c>
      <c r="K270" s="7"/>
      <c r="L270" s="8"/>
    </row>
    <row r="271" ht="19.95" customHeight="1">
      <c r="A271" s="4"/>
      <c r="B271" s="11">
        <v>72</v>
      </c>
      <c r="C271" s="12">
        <v>-0.242</v>
      </c>
      <c r="D271" s="13">
        <f>SUM(J270*C271)</f>
        <v>-115796.631086582</v>
      </c>
      <c r="E271" s="13">
        <f>SUM(J270*0.01495)</f>
        <v>7153.5522096876</v>
      </c>
      <c r="F271" s="13">
        <f>SUM(J270*0.0045)</f>
        <v>2153.243140039750</v>
      </c>
      <c r="G271" s="13">
        <f>SUM(J270+D271-E271-F271)</f>
        <v>353395.049128079</v>
      </c>
      <c r="H271" s="14">
        <f>SUM(I271/J270)</f>
        <v>0.0210689824834006</v>
      </c>
      <c r="I271" s="13">
        <f>I246</f>
        <v>10081.476</v>
      </c>
      <c r="J271" s="13">
        <f>SUM(G271-I271)</f>
        <v>343313.573128079</v>
      </c>
      <c r="K271" s="4"/>
      <c r="L271" s="5"/>
    </row>
    <row r="272" ht="19.95" customHeight="1">
      <c r="A272" s="7"/>
      <c r="B272" s="15">
        <v>73</v>
      </c>
      <c r="C272" s="16">
        <v>0.32</v>
      </c>
      <c r="D272" s="17">
        <f>SUM(J271*C272)</f>
        <v>109860.343400985</v>
      </c>
      <c r="E272" s="17">
        <f>SUM(J271*0.01495)</f>
        <v>5132.537918264780</v>
      </c>
      <c r="F272" s="17">
        <f>SUM(J271*0.0045)</f>
        <v>1544.911079076360</v>
      </c>
      <c r="G272" s="17">
        <f>SUM(J271+D272-E272-F272)</f>
        <v>446496.467531723</v>
      </c>
      <c r="H272" s="18">
        <f>SUM(I272/J271)</f>
        <v>0.0299525166637199</v>
      </c>
      <c r="I272" s="17">
        <f>I247</f>
        <v>10283.10552</v>
      </c>
      <c r="J272" s="17">
        <f>SUM(G272-I272)</f>
        <v>436213.362011723</v>
      </c>
      <c r="K272" s="7"/>
      <c r="L272" s="8"/>
    </row>
    <row r="273" ht="19.95" customHeight="1">
      <c r="A273" s="4"/>
      <c r="B273" s="11">
        <v>74</v>
      </c>
      <c r="C273" s="12">
        <v>0.215</v>
      </c>
      <c r="D273" s="13">
        <f>SUM(J272*C273)</f>
        <v>93785.8728325204</v>
      </c>
      <c r="E273" s="13">
        <f>SUM(J272*0.01495)</f>
        <v>6521.389762075260</v>
      </c>
      <c r="F273" s="13">
        <f>SUM(J272*0.0045)</f>
        <v>1962.960129052750</v>
      </c>
      <c r="G273" s="13">
        <f>SUM(J272+D273-E273-F273)</f>
        <v>521514.884953115</v>
      </c>
      <c r="H273" s="14">
        <f>SUM(I273/J272)</f>
        <v>0.0240450397530879</v>
      </c>
      <c r="I273" s="13">
        <f>I248</f>
        <v>10488.7676304</v>
      </c>
      <c r="J273" s="13">
        <f>SUM(G273-I273)</f>
        <v>511026.117322715</v>
      </c>
      <c r="K273" s="4"/>
      <c r="L273" s="5"/>
    </row>
    <row r="274" ht="19.95" customHeight="1">
      <c r="A274" s="7"/>
      <c r="B274" s="15">
        <v>75</v>
      </c>
      <c r="C274" s="16">
        <v>0.298</v>
      </c>
      <c r="D274" s="17">
        <f>SUM(J273*C274)</f>
        <v>152285.782962169</v>
      </c>
      <c r="E274" s="17">
        <f>SUM(J273*0.01495)</f>
        <v>7639.840453974590</v>
      </c>
      <c r="F274" s="17">
        <f>SUM(J273*0.0045)</f>
        <v>2299.617527952220</v>
      </c>
      <c r="G274" s="17">
        <f>SUM(J273+D274-E274-F274)</f>
        <v>653372.4423029569</v>
      </c>
      <c r="H274" s="18">
        <f>SUM(I274/J273)</f>
        <v>0.0209354133191041</v>
      </c>
      <c r="I274" s="17">
        <f>I249</f>
        <v>10698.542983008</v>
      </c>
      <c r="J274" s="17">
        <f>SUM(G274-I274)</f>
        <v>642673.899319949</v>
      </c>
      <c r="K274" s="7"/>
      <c r="L274" s="8"/>
    </row>
    <row r="275" ht="19.95" customHeight="1">
      <c r="A275" s="4"/>
      <c r="B275" s="11">
        <v>76</v>
      </c>
      <c r="C275" s="12">
        <v>0.435</v>
      </c>
      <c r="D275" s="13">
        <f>SUM(J274*C275)</f>
        <v>279563.146204178</v>
      </c>
      <c r="E275" s="13">
        <f>SUM(J274*0.01495)</f>
        <v>9607.974794833241</v>
      </c>
      <c r="F275" s="13">
        <f>SUM(J274*0.0045)</f>
        <v>2892.032546939770</v>
      </c>
      <c r="G275" s="13">
        <f>SUM(J274+D275-E275-F275)</f>
        <v>909737.038182354</v>
      </c>
      <c r="H275" s="14">
        <f>SUM(I275/J274)</f>
        <v>0.0169798615662086</v>
      </c>
      <c r="I275" s="13">
        <f>I250</f>
        <v>10912.5138426682</v>
      </c>
      <c r="J275" s="13">
        <f>SUM(G275-I275)</f>
        <v>898824.524339686</v>
      </c>
      <c r="K275" s="4"/>
      <c r="L275" s="5"/>
    </row>
    <row r="276" ht="19.95" customHeight="1">
      <c r="A276" s="7"/>
      <c r="B276" s="15">
        <v>77</v>
      </c>
      <c r="C276" s="16">
        <v>-0.024</v>
      </c>
      <c r="D276" s="17">
        <f>SUM(J275*C276)</f>
        <v>-21571.7885841525</v>
      </c>
      <c r="E276" s="17">
        <f>SUM(J275*0.01495)</f>
        <v>13437.4266388783</v>
      </c>
      <c r="F276" s="17">
        <f>SUM(J275*0.0045)</f>
        <v>4044.710359528590</v>
      </c>
      <c r="G276" s="17">
        <f>SUM(J275+D276-E276-F276)</f>
        <v>859770.598757127</v>
      </c>
      <c r="H276" s="18">
        <f>SUM(I276/J275)</f>
        <v>0.012383689828333</v>
      </c>
      <c r="I276" s="17">
        <f>I251</f>
        <v>11130.7641195216</v>
      </c>
      <c r="J276" s="17">
        <f>SUM(G276-I276)</f>
        <v>848639.834637605</v>
      </c>
      <c r="K276" s="7"/>
      <c r="L276" s="8"/>
    </row>
    <row r="277" ht="19.95" customHeight="1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5"/>
    </row>
    <row r="278" ht="19.95" customHeight="1">
      <c r="A278" s="7"/>
      <c r="B278" t="s" s="19">
        <v>2</v>
      </c>
      <c r="C278" t="s" s="19">
        <v>3</v>
      </c>
      <c r="D278" t="s" s="19">
        <v>4</v>
      </c>
      <c r="E278" t="s" s="19">
        <v>5</v>
      </c>
      <c r="F278" t="s" s="19">
        <v>6</v>
      </c>
      <c r="G278" t="s" s="19">
        <v>7</v>
      </c>
      <c r="H278" t="s" s="19">
        <v>8</v>
      </c>
      <c r="I278" t="s" s="19">
        <v>9</v>
      </c>
      <c r="J278" t="s" s="19">
        <v>10</v>
      </c>
      <c r="K278" s="7"/>
      <c r="L278" s="8"/>
    </row>
    <row r="279" ht="19.95" customHeight="1">
      <c r="A279" s="4"/>
      <c r="B279" s="4"/>
      <c r="C279" s="4"/>
      <c r="D279" s="4"/>
      <c r="E279" s="4"/>
      <c r="F279" s="4"/>
      <c r="G279" s="4"/>
      <c r="H279" s="4"/>
      <c r="I279" s="4"/>
      <c r="J279" s="13">
        <f>J254</f>
        <v>325000</v>
      </c>
      <c r="K279" s="4"/>
      <c r="L279" s="5"/>
    </row>
    <row r="280" ht="19.95" customHeight="1">
      <c r="A280" s="15">
        <v>12</v>
      </c>
      <c r="B280" s="15">
        <v>56</v>
      </c>
      <c r="C280" s="16">
        <v>0.45</v>
      </c>
      <c r="D280" s="17">
        <f>SUM(J279*C280)</f>
        <v>146250</v>
      </c>
      <c r="E280" s="17">
        <f>SUM(J279*0.01495)</f>
        <v>4858.75</v>
      </c>
      <c r="F280" s="17">
        <f>SUM(J279*0.0045)</f>
        <v>1462.5</v>
      </c>
      <c r="G280" s="17">
        <f>SUM(J279+D280-E280-F280)</f>
        <v>464928.75</v>
      </c>
      <c r="H280" s="18">
        <f>SUM(I280/J279)</f>
        <v>0.08615384615384621</v>
      </c>
      <c r="I280" s="17">
        <f>I255</f>
        <v>28000</v>
      </c>
      <c r="J280" s="17">
        <f>SUM(G280-I280)</f>
        <v>436928.75</v>
      </c>
      <c r="K280" s="7"/>
      <c r="L280" s="8"/>
    </row>
    <row r="281" ht="19.95" customHeight="1">
      <c r="A281" s="4"/>
      <c r="B281" s="11">
        <v>57</v>
      </c>
      <c r="C281" s="12">
        <v>0.473</v>
      </c>
      <c r="D281" s="13">
        <f>SUM(J280*C281)</f>
        <v>206667.29875</v>
      </c>
      <c r="E281" s="13">
        <f>SUM(J280*0.01495)</f>
        <v>6532.0848125</v>
      </c>
      <c r="F281" s="13">
        <f>SUM(J280*0.0045)</f>
        <v>1966.179375</v>
      </c>
      <c r="G281" s="13">
        <f>SUM(J280+D281-E281-F281)</f>
        <v>635097.7845625</v>
      </c>
      <c r="H281" s="14">
        <f>SUM(I281/J280)</f>
        <v>0.065365348469287</v>
      </c>
      <c r="I281" s="13">
        <f>I256</f>
        <v>28560</v>
      </c>
      <c r="J281" s="13">
        <f>SUM(G281-I281)</f>
        <v>606537.7845625</v>
      </c>
      <c r="K281" s="4"/>
      <c r="L281" s="5"/>
    </row>
    <row r="282" ht="19.95" customHeight="1">
      <c r="A282" s="7"/>
      <c r="B282" s="15">
        <v>58</v>
      </c>
      <c r="C282" s="16">
        <v>-0.096</v>
      </c>
      <c r="D282" s="17">
        <f>SUM(J281*C282)</f>
        <v>-58227.627318</v>
      </c>
      <c r="E282" s="17">
        <f>SUM(J281*0.01495)</f>
        <v>9067.739879209381</v>
      </c>
      <c r="F282" s="17">
        <f>SUM(J281*0.0045)</f>
        <v>2729.420030531250</v>
      </c>
      <c r="G282" s="17">
        <f>SUM(J281+D282-E282-F282)</f>
        <v>536512.997334759</v>
      </c>
      <c r="H282" s="18">
        <f>SUM(I282/J281)</f>
        <v>0.048028664893503</v>
      </c>
      <c r="I282" s="17">
        <f>I257</f>
        <v>29131.2</v>
      </c>
      <c r="J282" s="17">
        <f>SUM(G282-I282)</f>
        <v>507381.797334759</v>
      </c>
      <c r="K282" s="7"/>
      <c r="L282" s="8"/>
    </row>
    <row r="283" ht="19.95" customHeight="1">
      <c r="A283" s="4"/>
      <c r="B283" s="11">
        <v>59</v>
      </c>
      <c r="C283" s="12">
        <v>0.231</v>
      </c>
      <c r="D283" s="13">
        <f>SUM(J282*C283)</f>
        <v>117205.195184329</v>
      </c>
      <c r="E283" s="13">
        <f>SUM(J282*0.01495)</f>
        <v>7585.357870154650</v>
      </c>
      <c r="F283" s="13">
        <f>SUM(J282*0.0045)</f>
        <v>2283.218088006420</v>
      </c>
      <c r="G283" s="13">
        <f>SUM(J282+D283-E283-F283)</f>
        <v>614718.4165609271</v>
      </c>
      <c r="H283" s="14">
        <f>SUM(I283/J282)</f>
        <v>0.0585630469127679</v>
      </c>
      <c r="I283" s="13">
        <f>I258</f>
        <v>29713.824</v>
      </c>
      <c r="J283" s="13">
        <f>SUM(G283-I283)</f>
        <v>585004.592560927</v>
      </c>
      <c r="K283" s="4"/>
      <c r="L283" s="5"/>
    </row>
    <row r="284" ht="19.95" customHeight="1">
      <c r="A284" s="7"/>
      <c r="B284" s="15">
        <v>60</v>
      </c>
      <c r="C284" s="16">
        <v>0.378</v>
      </c>
      <c r="D284" s="17">
        <f>SUM(J283*C284)</f>
        <v>221131.73598803</v>
      </c>
      <c r="E284" s="17">
        <f>SUM(J283*0.01495)</f>
        <v>8745.818658785860</v>
      </c>
      <c r="F284" s="17">
        <f>SUM(J283*0.0045)</f>
        <v>2632.520666524170</v>
      </c>
      <c r="G284" s="17">
        <f>SUM(J283+D284-E284-F284)</f>
        <v>794757.989223647</v>
      </c>
      <c r="H284" s="18">
        <f>SUM(I284/J283)</f>
        <v>0.0518083120464451</v>
      </c>
      <c r="I284" s="17">
        <f>I259</f>
        <v>30308.10048</v>
      </c>
      <c r="J284" s="17">
        <f>SUM(G284-I284)</f>
        <v>764449.888743647</v>
      </c>
      <c r="K284" s="7"/>
      <c r="L284" s="8"/>
    </row>
    <row r="285" ht="19.95" customHeight="1">
      <c r="A285" s="4"/>
      <c r="B285" s="11">
        <v>61</v>
      </c>
      <c r="C285" s="12">
        <v>-0.08500000000000001</v>
      </c>
      <c r="D285" s="13">
        <f>SUM(J284*C285)</f>
        <v>-64978.24054321</v>
      </c>
      <c r="E285" s="13">
        <f>SUM(J284*0.01495)</f>
        <v>11428.5258367175</v>
      </c>
      <c r="F285" s="13">
        <f>SUM(J284*0.0045)</f>
        <v>3440.024499346410</v>
      </c>
      <c r="G285" s="13">
        <f>SUM(J284+D285-E285-F285)</f>
        <v>684603.097864373</v>
      </c>
      <c r="H285" s="14">
        <f>SUM(I285/J284)</f>
        <v>0.0404398809455081</v>
      </c>
      <c r="I285" s="13">
        <f>I260</f>
        <v>30914.2624896</v>
      </c>
      <c r="J285" s="13">
        <f>SUM(G285-I285)</f>
        <v>653688.835374773</v>
      </c>
      <c r="K285" s="4"/>
      <c r="L285" s="5"/>
    </row>
    <row r="286" ht="19.95" customHeight="1">
      <c r="A286" s="7"/>
      <c r="B286" s="15">
        <v>62</v>
      </c>
      <c r="C286" s="16">
        <v>0.282</v>
      </c>
      <c r="D286" s="17">
        <f>SUM(J285*C286)</f>
        <v>184340.251575686</v>
      </c>
      <c r="E286" s="17">
        <f>SUM(J285*0.01495)</f>
        <v>9772.648088852860</v>
      </c>
      <c r="F286" s="17">
        <f>SUM(J285*0.0045)</f>
        <v>2941.599759186480</v>
      </c>
      <c r="G286" s="17">
        <f>SUM(J285+D286-E286-F286)</f>
        <v>825314.83910242</v>
      </c>
      <c r="H286" s="18">
        <f>SUM(I286/J285)</f>
        <v>0.0482378557395947</v>
      </c>
      <c r="I286" s="17">
        <f>I261</f>
        <v>31532.547739392</v>
      </c>
      <c r="J286" s="17">
        <f>SUM(G286-I286)</f>
        <v>793782.291363028</v>
      </c>
      <c r="K286" s="7"/>
      <c r="L286" s="8"/>
    </row>
    <row r="287" ht="19.95" customHeight="1">
      <c r="A287" s="4"/>
      <c r="B287" s="11">
        <v>63</v>
      </c>
      <c r="C287" s="12">
        <v>0.034</v>
      </c>
      <c r="D287" s="13">
        <f>SUM(J286*C287)</f>
        <v>26988.597906343</v>
      </c>
      <c r="E287" s="13">
        <f>SUM(J286*0.01495)</f>
        <v>11867.0452558773</v>
      </c>
      <c r="F287" s="13">
        <f>SUM(J286*0.0045)</f>
        <v>3572.020311133630</v>
      </c>
      <c r="G287" s="13">
        <f>SUM(J286+D287-E287-F287)</f>
        <v>805331.82370236</v>
      </c>
      <c r="H287" s="14">
        <f>SUM(I287/J286)</f>
        <v>0.0405189168921259</v>
      </c>
      <c r="I287" s="13">
        <f>I262</f>
        <v>32163.1986941798</v>
      </c>
      <c r="J287" s="13">
        <f>SUM(G287-I287)</f>
        <v>773168.62500818</v>
      </c>
      <c r="K287" s="4"/>
      <c r="L287" s="5"/>
    </row>
    <row r="288" ht="19.95" customHeight="1">
      <c r="A288" s="7"/>
      <c r="B288" s="15">
        <v>64</v>
      </c>
      <c r="C288" s="16">
        <v>0.306</v>
      </c>
      <c r="D288" s="17">
        <f>SUM(J287*C288)</f>
        <v>236589.599252503</v>
      </c>
      <c r="E288" s="17">
        <f>SUM(J287*0.01495)</f>
        <v>11558.8709438723</v>
      </c>
      <c r="F288" s="17">
        <f>SUM(J287*0.0045)</f>
        <v>3479.258812536810</v>
      </c>
      <c r="G288" s="17">
        <f>SUM(J287+D288-E288-F288)</f>
        <v>994720.094504274</v>
      </c>
      <c r="H288" s="18">
        <f>SUM(I288/J287)</f>
        <v>0.0424311872041061</v>
      </c>
      <c r="I288" s="17">
        <f>I263</f>
        <v>32806.4626680634</v>
      </c>
      <c r="J288" s="17">
        <f>SUM(G288-I288)</f>
        <v>961913.631836211</v>
      </c>
      <c r="K288" s="7"/>
      <c r="L288" s="8"/>
    </row>
    <row r="289" ht="19.95" customHeight="1">
      <c r="A289" s="4"/>
      <c r="B289" s="11">
        <v>65</v>
      </c>
      <c r="C289" s="12">
        <v>-0.112</v>
      </c>
      <c r="D289" s="13">
        <f>SUM(J288*C289)</f>
        <v>-107734.326765656</v>
      </c>
      <c r="E289" s="13">
        <f>SUM(J288*0.01495)</f>
        <v>14380.6087959514</v>
      </c>
      <c r="F289" s="13">
        <f>SUM(J288*0.0045)</f>
        <v>4328.611343262950</v>
      </c>
      <c r="G289" s="13">
        <f>SUM(J288+D289-E289-F289)</f>
        <v>835470.084931341</v>
      </c>
      <c r="H289" s="14">
        <f>SUM(I289/J288)</f>
        <v>0.0347875223033771</v>
      </c>
      <c r="I289" s="13">
        <f>I264</f>
        <v>33462.5919214247</v>
      </c>
      <c r="J289" s="13">
        <f>SUM(G289-I289)</f>
        <v>802007.493009916</v>
      </c>
      <c r="K289" s="4"/>
      <c r="L289" s="5"/>
    </row>
    <row r="290" ht="19.95" customHeight="1">
      <c r="A290" s="7"/>
      <c r="B290" s="15">
        <v>66</v>
      </c>
      <c r="C290" s="16">
        <v>0.457</v>
      </c>
      <c r="D290" s="17">
        <f>SUM(J289*C290)</f>
        <v>366517.424305532</v>
      </c>
      <c r="E290" s="17">
        <f>SUM(J289*0.01495)</f>
        <v>11990.0120204982</v>
      </c>
      <c r="F290" s="17">
        <f>SUM(J289*0.0045)</f>
        <v>3609.033718544620</v>
      </c>
      <c r="G290" s="17">
        <f>SUM(J289+D290-E290-F290)</f>
        <v>1152925.87157641</v>
      </c>
      <c r="H290" s="18">
        <f>SUM(I290/J289)</f>
        <v>0.0286780363032289</v>
      </c>
      <c r="I290" s="17">
        <f>I265</f>
        <v>23000</v>
      </c>
      <c r="J290" s="17">
        <f>SUM(G290-I290)</f>
        <v>1129925.87157641</v>
      </c>
      <c r="K290" s="7"/>
      <c r="L290" s="8"/>
    </row>
    <row r="291" ht="19.95" customHeight="1">
      <c r="A291" s="4"/>
      <c r="B291" s="11">
        <v>67</v>
      </c>
      <c r="C291" s="12">
        <v>0.12</v>
      </c>
      <c r="D291" s="13">
        <f>SUM(J290*C291)</f>
        <v>135591.104589169</v>
      </c>
      <c r="E291" s="13">
        <f>SUM(J290*0.01495)</f>
        <v>16892.3917800673</v>
      </c>
      <c r="F291" s="13">
        <f>SUM(J290*0.0045)</f>
        <v>5084.666422093850</v>
      </c>
      <c r="G291" s="13">
        <f>SUM(J290+D291-E291-F291)</f>
        <v>1243539.91796342</v>
      </c>
      <c r="H291" s="14">
        <f>SUM(I291/J290)</f>
        <v>0.020762423969698</v>
      </c>
      <c r="I291" s="13">
        <f>I266</f>
        <v>23460</v>
      </c>
      <c r="J291" s="13">
        <f>SUM(G291-I291)</f>
        <v>1220079.91796342</v>
      </c>
      <c r="K291" s="4"/>
      <c r="L291" s="5"/>
    </row>
    <row r="292" ht="19.95" customHeight="1">
      <c r="A292" s="7"/>
      <c r="B292" s="15">
        <v>68</v>
      </c>
      <c r="C292" s="16">
        <v>0.546</v>
      </c>
      <c r="D292" s="17">
        <f>SUM(J291*C292)</f>
        <v>666163.635208027</v>
      </c>
      <c r="E292" s="17">
        <f>SUM(J291*0.01495)</f>
        <v>18240.1947735531</v>
      </c>
      <c r="F292" s="17">
        <f>SUM(J291*0.0045)</f>
        <v>5490.359630835390</v>
      </c>
      <c r="G292" s="17">
        <f>SUM(J291+D292-E292-F292)</f>
        <v>1862512.99876706</v>
      </c>
      <c r="H292" s="18">
        <f>SUM(I292/J291)</f>
        <v>0.0196128135933448</v>
      </c>
      <c r="I292" s="17">
        <f>I267</f>
        <v>23929.2</v>
      </c>
      <c r="J292" s="17">
        <f>SUM(G292-I292)</f>
        <v>1838583.79876706</v>
      </c>
      <c r="K292" s="7"/>
      <c r="L292" s="8"/>
    </row>
    <row r="293" ht="19.95" customHeight="1">
      <c r="A293" s="4"/>
      <c r="B293" s="11">
        <v>69</v>
      </c>
      <c r="C293" s="12">
        <v>0.182</v>
      </c>
      <c r="D293" s="13">
        <f>SUM(J292*C293)</f>
        <v>334622.251375605</v>
      </c>
      <c r="E293" s="13">
        <f>SUM(J292*0.01495)</f>
        <v>27486.8277915675</v>
      </c>
      <c r="F293" s="13">
        <f>SUM(J292*0.0045)</f>
        <v>8273.627094451769</v>
      </c>
      <c r="G293" s="13">
        <f>SUM(J292+D293-E293-F293)</f>
        <v>2137445.59525665</v>
      </c>
      <c r="H293" s="14">
        <f>SUM(I293/J292)</f>
        <v>0.00516702040253516</v>
      </c>
      <c r="I293" s="13">
        <f>I268</f>
        <v>9500</v>
      </c>
      <c r="J293" s="13">
        <f>SUM(G293-I293)</f>
        <v>2127945.59525665</v>
      </c>
      <c r="K293" s="4"/>
      <c r="L293" s="5"/>
    </row>
    <row r="294" ht="19.95" customHeight="1">
      <c r="A294" s="7"/>
      <c r="B294" s="15">
        <v>70</v>
      </c>
      <c r="C294" s="16">
        <v>-0.15</v>
      </c>
      <c r="D294" s="17">
        <f>SUM(J293*C294)</f>
        <v>-319191.839288498</v>
      </c>
      <c r="E294" s="17">
        <f>SUM(J293*0.01495)</f>
        <v>31812.7866490869</v>
      </c>
      <c r="F294" s="17">
        <f>SUM(J293*0.0045)</f>
        <v>9575.755178654930</v>
      </c>
      <c r="G294" s="17">
        <f>SUM(J293+D294-E294-F294)</f>
        <v>1767365.21414041</v>
      </c>
      <c r="H294" s="18">
        <f>SUM(I294/J293)</f>
        <v>0.00455368784878699</v>
      </c>
      <c r="I294" s="17">
        <f>I269</f>
        <v>9690</v>
      </c>
      <c r="J294" s="17">
        <f>SUM(G294-I294)</f>
        <v>1757675.21414041</v>
      </c>
      <c r="K294" s="7"/>
      <c r="L294" s="8"/>
    </row>
    <row r="295" ht="19.95" customHeight="1">
      <c r="A295" s="4"/>
      <c r="B295" s="11">
        <v>71</v>
      </c>
      <c r="C295" s="12">
        <v>-0.242</v>
      </c>
      <c r="D295" s="13">
        <f>SUM(J294*C295)</f>
        <v>-425357.401821979</v>
      </c>
      <c r="E295" s="13">
        <f>SUM(J294*0.01495)</f>
        <v>26277.2444513991</v>
      </c>
      <c r="F295" s="13">
        <f>SUM(J294*0.0045)</f>
        <v>7909.538463631850</v>
      </c>
      <c r="G295" s="13">
        <f>SUM(J294+D295-E295-F295)</f>
        <v>1298131.0294034</v>
      </c>
      <c r="H295" s="14">
        <f>SUM(I295/J294)</f>
        <v>0.00562322317598002</v>
      </c>
      <c r="I295" s="13">
        <f>I270</f>
        <v>9883.799999999999</v>
      </c>
      <c r="J295" s="13">
        <f>SUM(G295-I295)</f>
        <v>1288247.2294034</v>
      </c>
      <c r="K295" s="4"/>
      <c r="L295" s="5"/>
    </row>
    <row r="296" ht="19.95" customHeight="1">
      <c r="A296" s="7"/>
      <c r="B296" s="15">
        <v>72</v>
      </c>
      <c r="C296" s="16">
        <v>0.32</v>
      </c>
      <c r="D296" s="17">
        <f>SUM(J295*C296)</f>
        <v>412239.113409088</v>
      </c>
      <c r="E296" s="17">
        <f>SUM(J295*0.01495)</f>
        <v>19259.2960795808</v>
      </c>
      <c r="F296" s="17">
        <f>SUM(J295*0.0045)</f>
        <v>5797.1125323153</v>
      </c>
      <c r="G296" s="17">
        <f>SUM(J295+D296-E296-F296)</f>
        <v>1675429.93420059</v>
      </c>
      <c r="H296" s="18">
        <f>SUM(I296/J295)</f>
        <v>0.00782573078357702</v>
      </c>
      <c r="I296" s="17">
        <f>I271</f>
        <v>10081.476</v>
      </c>
      <c r="J296" s="17">
        <f>SUM(G296-I296)</f>
        <v>1665348.45820059</v>
      </c>
      <c r="K296" s="7"/>
      <c r="L296" s="8"/>
    </row>
    <row r="297" ht="19.95" customHeight="1">
      <c r="A297" s="4"/>
      <c r="B297" s="11">
        <v>73</v>
      </c>
      <c r="C297" s="12">
        <v>0.215</v>
      </c>
      <c r="D297" s="13">
        <f>SUM(J296*C297)</f>
        <v>358049.918513127</v>
      </c>
      <c r="E297" s="13">
        <f>SUM(J296*0.01495)</f>
        <v>24896.9594500988</v>
      </c>
      <c r="F297" s="13">
        <f>SUM(J296*0.0045)</f>
        <v>7494.068061902660</v>
      </c>
      <c r="G297" s="13">
        <f>SUM(J296+D297-E297-F297)</f>
        <v>1991007.34920172</v>
      </c>
      <c r="H297" s="14">
        <f>SUM(I297/J296)</f>
        <v>0.00617474707432155</v>
      </c>
      <c r="I297" s="13">
        <f>I272</f>
        <v>10283.10552</v>
      </c>
      <c r="J297" s="13">
        <f>SUM(G297-I297)</f>
        <v>1980724.24368172</v>
      </c>
      <c r="K297" s="4"/>
      <c r="L297" s="5"/>
    </row>
    <row r="298" ht="19.95" customHeight="1">
      <c r="A298" s="7"/>
      <c r="B298" s="15">
        <v>74</v>
      </c>
      <c r="C298" s="16">
        <v>0.298</v>
      </c>
      <c r="D298" s="17">
        <f>SUM(J297*C298)</f>
        <v>590255.824617153</v>
      </c>
      <c r="E298" s="17">
        <f>SUM(J297*0.01495)</f>
        <v>29611.8274430417</v>
      </c>
      <c r="F298" s="17">
        <f>SUM(J297*0.0045)</f>
        <v>8913.259096567739</v>
      </c>
      <c r="G298" s="17">
        <f>SUM(J297+D298-E298-F298)</f>
        <v>2532454.98175926</v>
      </c>
      <c r="H298" s="18">
        <f>SUM(I298/J297)</f>
        <v>0.00529542043212625</v>
      </c>
      <c r="I298" s="17">
        <f>I273</f>
        <v>10488.7676304</v>
      </c>
      <c r="J298" s="17">
        <f>SUM(G298-I298)</f>
        <v>2521966.21412886</v>
      </c>
      <c r="K298" s="7"/>
      <c r="L298" s="8"/>
    </row>
    <row r="299" ht="19.95" customHeight="1">
      <c r="A299" s="4"/>
      <c r="B299" s="11">
        <v>75</v>
      </c>
      <c r="C299" s="12">
        <v>0.435</v>
      </c>
      <c r="D299" s="13">
        <f>SUM(J298*C299)</f>
        <v>1097055.30314605</v>
      </c>
      <c r="E299" s="13">
        <f>SUM(J298*0.01495)</f>
        <v>37703.3949012265</v>
      </c>
      <c r="F299" s="13">
        <f>SUM(J298*0.0045)</f>
        <v>11348.8479635799</v>
      </c>
      <c r="G299" s="13">
        <f>SUM(J298+D299-E299-F299)</f>
        <v>3569969.2744101</v>
      </c>
      <c r="H299" s="14">
        <f>SUM(I299/J298)</f>
        <v>0.00424214365881325</v>
      </c>
      <c r="I299" s="13">
        <f>I274</f>
        <v>10698.542983008</v>
      </c>
      <c r="J299" s="13">
        <f>SUM(G299-I299)</f>
        <v>3559270.73142709</v>
      </c>
      <c r="K299" s="4"/>
      <c r="L299" s="5"/>
    </row>
    <row r="300" ht="19.95" customHeight="1">
      <c r="A300" s="7"/>
      <c r="B300" s="15">
        <v>76</v>
      </c>
      <c r="C300" s="16">
        <v>-0.024</v>
      </c>
      <c r="D300" s="17">
        <f>SUM(J299*C300)</f>
        <v>-85422.497554250207</v>
      </c>
      <c r="E300" s="17">
        <f>SUM(J299*0.01495)</f>
        <v>53211.097434835</v>
      </c>
      <c r="F300" s="17">
        <f>SUM(J299*0.0045)</f>
        <v>16016.7182914219</v>
      </c>
      <c r="G300" s="17">
        <f>SUM(J299+D300-E300-F300)</f>
        <v>3404620.41814658</v>
      </c>
      <c r="H300" s="18">
        <f>SUM(I300/J299)</f>
        <v>0.00306594093737085</v>
      </c>
      <c r="I300" s="17">
        <f>I275</f>
        <v>10912.5138426682</v>
      </c>
      <c r="J300" s="17">
        <f>SUM(G300-I300)</f>
        <v>3393707.90430391</v>
      </c>
      <c r="K300" s="7"/>
      <c r="L300" s="8"/>
    </row>
    <row r="301" ht="19.95" customHeight="1">
      <c r="A301" s="4"/>
      <c r="B301" s="11">
        <v>77</v>
      </c>
      <c r="C301" s="12">
        <v>-0.335</v>
      </c>
      <c r="D301" s="13">
        <f>SUM(J300*C301)</f>
        <v>-1136892.14794181</v>
      </c>
      <c r="E301" s="13">
        <f>SUM(J300*0.01495)</f>
        <v>50735.9331693435</v>
      </c>
      <c r="F301" s="13">
        <f>SUM(J300*0.0045)</f>
        <v>15271.6855693676</v>
      </c>
      <c r="G301" s="13">
        <f>SUM(J300+D301-E301-F301)</f>
        <v>2190808.13762339</v>
      </c>
      <c r="H301" s="14">
        <f>SUM(I301/J300)</f>
        <v>0.00327982384854204</v>
      </c>
      <c r="I301" s="13">
        <f>I276</f>
        <v>11130.7641195216</v>
      </c>
      <c r="J301" s="13">
        <f>SUM(G301-I301)</f>
        <v>2179677.37350387</v>
      </c>
      <c r="K301" s="4"/>
      <c r="L301" s="5"/>
    </row>
    <row r="302" ht="19.95" customHeight="1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8"/>
    </row>
    <row r="303" ht="19.95" customHeight="1">
      <c r="A303" s="4"/>
      <c r="B303" t="s" s="20">
        <v>2</v>
      </c>
      <c r="C303" t="s" s="20">
        <v>3</v>
      </c>
      <c r="D303" t="s" s="20">
        <v>4</v>
      </c>
      <c r="E303" t="s" s="20">
        <v>5</v>
      </c>
      <c r="F303" t="s" s="20">
        <v>6</v>
      </c>
      <c r="G303" t="s" s="20">
        <v>7</v>
      </c>
      <c r="H303" t="s" s="20">
        <v>8</v>
      </c>
      <c r="I303" t="s" s="20">
        <v>9</v>
      </c>
      <c r="J303" t="s" s="20">
        <v>10</v>
      </c>
      <c r="K303" s="4"/>
      <c r="L303" s="5"/>
    </row>
    <row r="304" ht="19.95" customHeight="1">
      <c r="A304" s="7"/>
      <c r="B304" s="7"/>
      <c r="C304" s="7"/>
      <c r="D304" s="7"/>
      <c r="E304" s="7"/>
      <c r="F304" s="7"/>
      <c r="G304" s="7"/>
      <c r="H304" s="7"/>
      <c r="I304" s="7"/>
      <c r="J304" s="17">
        <f>J279</f>
        <v>325000</v>
      </c>
      <c r="K304" s="7"/>
      <c r="L304" s="8"/>
    </row>
    <row r="305" ht="19.95" customHeight="1">
      <c r="A305" s="11">
        <v>13</v>
      </c>
      <c r="B305" s="11">
        <v>56</v>
      </c>
      <c r="C305" s="12">
        <v>0.473</v>
      </c>
      <c r="D305" s="13">
        <f>SUM(J304*C305)</f>
        <v>153725</v>
      </c>
      <c r="E305" s="13">
        <f>SUM(J304*0.01495)</f>
        <v>4858.75</v>
      </c>
      <c r="F305" s="13">
        <f>SUM(J304*0.0045)</f>
        <v>1462.5</v>
      </c>
      <c r="G305" s="13">
        <f>SUM(J304+D305-E305-F305)</f>
        <v>472403.75</v>
      </c>
      <c r="H305" s="14">
        <f>SUM(I305/J304)</f>
        <v>0.08615384615384621</v>
      </c>
      <c r="I305" s="13">
        <f>I280</f>
        <v>28000</v>
      </c>
      <c r="J305" s="13">
        <f>SUM(G305-I305)</f>
        <v>444403.75</v>
      </c>
      <c r="K305" s="4"/>
      <c r="L305" s="5"/>
    </row>
    <row r="306" ht="19.95" customHeight="1">
      <c r="A306" s="7"/>
      <c r="B306" s="15">
        <v>57</v>
      </c>
      <c r="C306" s="16">
        <v>-0.096</v>
      </c>
      <c r="D306" s="17">
        <f>SUM(J305*C306)</f>
        <v>-42662.76</v>
      </c>
      <c r="E306" s="17">
        <f>SUM(J305*0.01495)</f>
        <v>6643.8360625</v>
      </c>
      <c r="F306" s="17">
        <f>SUM(J305*0.0045)</f>
        <v>1999.816875</v>
      </c>
      <c r="G306" s="17">
        <f>SUM(J305+D306-E306-F306)</f>
        <v>393097.3370625</v>
      </c>
      <c r="H306" s="18">
        <f>SUM(I306/J305)</f>
        <v>0.0642658843450353</v>
      </c>
      <c r="I306" s="17">
        <f>I281</f>
        <v>28560</v>
      </c>
      <c r="J306" s="17">
        <f>SUM(G306-I306)</f>
        <v>364537.3370625</v>
      </c>
      <c r="K306" s="7"/>
      <c r="L306" s="8"/>
    </row>
    <row r="307" ht="19.95" customHeight="1">
      <c r="A307" s="4"/>
      <c r="B307" s="11">
        <v>58</v>
      </c>
      <c r="C307" s="12">
        <v>0.231</v>
      </c>
      <c r="D307" s="13">
        <f>SUM(J306*C307)</f>
        <v>84208.124861437507</v>
      </c>
      <c r="E307" s="13">
        <f>SUM(J306*0.01495)</f>
        <v>5449.833189084380</v>
      </c>
      <c r="F307" s="13">
        <f>SUM(J306*0.0045)</f>
        <v>1640.418016781250</v>
      </c>
      <c r="G307" s="13">
        <f>SUM(J306+D307-E307-F307)</f>
        <v>441655.210718072</v>
      </c>
      <c r="H307" s="14">
        <f>SUM(I307/J306)</f>
        <v>0.0799128018949824</v>
      </c>
      <c r="I307" s="13">
        <f>I282</f>
        <v>29131.2</v>
      </c>
      <c r="J307" s="13">
        <f>SUM(G307-I307)</f>
        <v>412524.010718072</v>
      </c>
      <c r="K307" s="4"/>
      <c r="L307" s="5"/>
    </row>
    <row r="308" ht="19.95" customHeight="1">
      <c r="A308" s="7"/>
      <c r="B308" s="15">
        <v>59</v>
      </c>
      <c r="C308" s="16">
        <v>0.378</v>
      </c>
      <c r="D308" s="17">
        <f>SUM(J307*C308)</f>
        <v>155934.076051431</v>
      </c>
      <c r="E308" s="17">
        <f>SUM(J307*0.01495)</f>
        <v>6167.233960235180</v>
      </c>
      <c r="F308" s="17">
        <f>SUM(J307*0.0045)</f>
        <v>1856.358048231320</v>
      </c>
      <c r="G308" s="17">
        <f>SUM(J307+D308-E308-F308)</f>
        <v>560434.4947610371</v>
      </c>
      <c r="H308" s="18">
        <f>SUM(I308/J307)</f>
        <v>0.0720293200589167</v>
      </c>
      <c r="I308" s="17">
        <f>I283</f>
        <v>29713.824</v>
      </c>
      <c r="J308" s="17">
        <f>SUM(G308-I308)</f>
        <v>530720.670761037</v>
      </c>
      <c r="K308" s="7"/>
      <c r="L308" s="8"/>
    </row>
    <row r="309" ht="19.95" customHeight="1">
      <c r="A309" s="4"/>
      <c r="B309" s="11">
        <v>60</v>
      </c>
      <c r="C309" s="12">
        <v>-0.08500000000000001</v>
      </c>
      <c r="D309" s="13">
        <f>SUM(J308*C309)</f>
        <v>-45111.2570146881</v>
      </c>
      <c r="E309" s="13">
        <f>SUM(J308*0.01495)</f>
        <v>7934.2740278775</v>
      </c>
      <c r="F309" s="13">
        <f>SUM(J308*0.0045)</f>
        <v>2388.243018424670</v>
      </c>
      <c r="G309" s="13">
        <f>SUM(J308+D309-E309-F309)</f>
        <v>475286.896700047</v>
      </c>
      <c r="H309" s="14">
        <f>SUM(I309/J308)</f>
        <v>0.0571074430482218</v>
      </c>
      <c r="I309" s="13">
        <f>I284</f>
        <v>30308.10048</v>
      </c>
      <c r="J309" s="13">
        <f>SUM(G309-I309)</f>
        <v>444978.796220047</v>
      </c>
      <c r="K309" s="4"/>
      <c r="L309" s="5"/>
    </row>
    <row r="310" ht="19.95" customHeight="1">
      <c r="A310" s="7"/>
      <c r="B310" s="15">
        <v>61</v>
      </c>
      <c r="C310" s="16">
        <v>0.282</v>
      </c>
      <c r="D310" s="17">
        <f>SUM(J309*C310)</f>
        <v>125484.020534053</v>
      </c>
      <c r="E310" s="17">
        <f>SUM(J309*0.01495)</f>
        <v>6652.4330034897</v>
      </c>
      <c r="F310" s="17">
        <f>SUM(J309*0.0045)</f>
        <v>2002.404582990210</v>
      </c>
      <c r="G310" s="17">
        <f>SUM(J309+D310-E310-F310)</f>
        <v>561807.97916762</v>
      </c>
      <c r="H310" s="18">
        <f>SUM(I310/J309)</f>
        <v>0.0694735631275171</v>
      </c>
      <c r="I310" s="17">
        <f>I285</f>
        <v>30914.2624896</v>
      </c>
      <c r="J310" s="17">
        <f>SUM(G310-I310)</f>
        <v>530893.71667802</v>
      </c>
      <c r="K310" s="7"/>
      <c r="L310" s="8"/>
    </row>
    <row r="311" ht="19.95" customHeight="1">
      <c r="A311" s="4"/>
      <c r="B311" s="11">
        <v>62</v>
      </c>
      <c r="C311" s="12">
        <v>0.034</v>
      </c>
      <c r="D311" s="13">
        <f>SUM(J310*C311)</f>
        <v>18050.3863670527</v>
      </c>
      <c r="E311" s="13">
        <f>SUM(J310*0.01495)</f>
        <v>7936.8610643364</v>
      </c>
      <c r="F311" s="13">
        <f>SUM(J310*0.0045)</f>
        <v>2389.021725051090</v>
      </c>
      <c r="G311" s="13">
        <f>SUM(J310+D311-E311-F311)</f>
        <v>538618.220255685</v>
      </c>
      <c r="H311" s="14">
        <f>SUM(I311/J310)</f>
        <v>0.0593952174395691</v>
      </c>
      <c r="I311" s="13">
        <f>I286</f>
        <v>31532.547739392</v>
      </c>
      <c r="J311" s="13">
        <f>SUM(G311-I311)</f>
        <v>507085.672516293</v>
      </c>
      <c r="K311" s="4"/>
      <c r="L311" s="5"/>
    </row>
    <row r="312" ht="19.95" customHeight="1">
      <c r="A312" s="7"/>
      <c r="B312" s="15">
        <v>63</v>
      </c>
      <c r="C312" s="16">
        <v>0.306</v>
      </c>
      <c r="D312" s="17">
        <f>SUM(J311*C312)</f>
        <v>155168.215789986</v>
      </c>
      <c r="E312" s="17">
        <f>SUM(J311*0.01495)</f>
        <v>7580.930804118580</v>
      </c>
      <c r="F312" s="17">
        <f>SUM(J311*0.0045)</f>
        <v>2281.885526323320</v>
      </c>
      <c r="G312" s="17">
        <f>SUM(J311+D312-E312-F312)</f>
        <v>652391.071975837</v>
      </c>
      <c r="H312" s="18">
        <f>SUM(I312/J311)</f>
        <v>0.0634275437808714</v>
      </c>
      <c r="I312" s="17">
        <f>I287</f>
        <v>32163.1986941798</v>
      </c>
      <c r="J312" s="17">
        <f>SUM(G312-I312)</f>
        <v>620227.873281657</v>
      </c>
      <c r="K312" s="7"/>
      <c r="L312" s="8"/>
    </row>
    <row r="313" ht="19.95" customHeight="1">
      <c r="A313" s="4"/>
      <c r="B313" s="11">
        <v>64</v>
      </c>
      <c r="C313" s="12">
        <v>-0.112</v>
      </c>
      <c r="D313" s="13">
        <f>SUM(J312*C313)</f>
        <v>-69465.521807545607</v>
      </c>
      <c r="E313" s="13">
        <f>SUM(J312*0.01495)</f>
        <v>9272.406705560770</v>
      </c>
      <c r="F313" s="13">
        <f>SUM(J312*0.0045)</f>
        <v>2791.025429767460</v>
      </c>
      <c r="G313" s="13">
        <f>SUM(J312+D313-E313-F313)</f>
        <v>538698.919338783</v>
      </c>
      <c r="H313" s="14">
        <f>SUM(I313/J312)</f>
        <v>0.05289420885663</v>
      </c>
      <c r="I313" s="13">
        <f>I288</f>
        <v>32806.4626680634</v>
      </c>
      <c r="J313" s="13">
        <f>SUM(G313-I313)</f>
        <v>505892.45667072</v>
      </c>
      <c r="K313" s="4"/>
      <c r="L313" s="5"/>
    </row>
    <row r="314" ht="19.95" customHeight="1">
      <c r="A314" s="7"/>
      <c r="B314" s="15">
        <v>65</v>
      </c>
      <c r="C314" s="16">
        <v>0.457</v>
      </c>
      <c r="D314" s="17">
        <f>SUM(J313*C314)</f>
        <v>231192.852698519</v>
      </c>
      <c r="E314" s="17">
        <f>SUM(J313*0.01495)</f>
        <v>7563.092227227260</v>
      </c>
      <c r="F314" s="17">
        <f>SUM(J313*0.0045)</f>
        <v>2276.516055018240</v>
      </c>
      <c r="G314" s="17">
        <f>SUM(J313+D314-E314-F314)</f>
        <v>727245.701086994</v>
      </c>
      <c r="H314" s="18">
        <f>SUM(I314/J313)</f>
        <v>0.0661456629372221</v>
      </c>
      <c r="I314" s="17">
        <f>I289</f>
        <v>33462.5919214247</v>
      </c>
      <c r="J314" s="17">
        <f>SUM(G314-I314)</f>
        <v>693783.109165569</v>
      </c>
      <c r="K314" s="7"/>
      <c r="L314" s="8"/>
    </row>
    <row r="315" ht="19.95" customHeight="1">
      <c r="A315" s="4"/>
      <c r="B315" s="11">
        <v>66</v>
      </c>
      <c r="C315" s="12">
        <v>0.12</v>
      </c>
      <c r="D315" s="13">
        <f>SUM(J314*C315)</f>
        <v>83253.973099868294</v>
      </c>
      <c r="E315" s="13">
        <f>SUM(J314*0.01495)</f>
        <v>10372.0574820253</v>
      </c>
      <c r="F315" s="13">
        <f>SUM(J314*0.0045)</f>
        <v>3122.023991245060</v>
      </c>
      <c r="G315" s="13">
        <f>SUM(J314+D315-E315-F315)</f>
        <v>763543.000792167</v>
      </c>
      <c r="H315" s="14">
        <f>SUM(I315/J314)</f>
        <v>0.0331515709969686</v>
      </c>
      <c r="I315" s="13">
        <f>I290</f>
        <v>23000</v>
      </c>
      <c r="J315" s="13">
        <f>SUM(G315-I315)</f>
        <v>740543.000792167</v>
      </c>
      <c r="K315" s="4"/>
      <c r="L315" s="5"/>
    </row>
    <row r="316" ht="19.95" customHeight="1">
      <c r="A316" s="7"/>
      <c r="B316" s="15">
        <v>67</v>
      </c>
      <c r="C316" s="16">
        <v>0.546</v>
      </c>
      <c r="D316" s="17">
        <f>SUM(J315*C316)</f>
        <v>404336.478432523</v>
      </c>
      <c r="E316" s="17">
        <f>SUM(J315*0.01495)</f>
        <v>11071.1178618429</v>
      </c>
      <c r="F316" s="17">
        <f>SUM(J315*0.0045)</f>
        <v>3332.443503564750</v>
      </c>
      <c r="G316" s="17">
        <f>SUM(J315+D316-E316-F316)</f>
        <v>1130475.91785928</v>
      </c>
      <c r="H316" s="18">
        <f>SUM(I316/J315)</f>
        <v>0.0316794567971132</v>
      </c>
      <c r="I316" s="17">
        <f>I291</f>
        <v>23460</v>
      </c>
      <c r="J316" s="17">
        <f>SUM(G316-I316)</f>
        <v>1107015.91785928</v>
      </c>
      <c r="K316" s="7"/>
      <c r="L316" s="8"/>
    </row>
    <row r="317" ht="19.95" customHeight="1">
      <c r="A317" s="4"/>
      <c r="B317" s="11">
        <v>68</v>
      </c>
      <c r="C317" s="12">
        <v>0.182</v>
      </c>
      <c r="D317" s="13">
        <f>SUM(J316*C317)</f>
        <v>201476.897050389</v>
      </c>
      <c r="E317" s="13">
        <f>SUM(J316*0.01495)</f>
        <v>16549.8879719962</v>
      </c>
      <c r="F317" s="13">
        <f>SUM(J316*0.0045)</f>
        <v>4981.571630366760</v>
      </c>
      <c r="G317" s="13">
        <f>SUM(J316+D317-E317-F317)</f>
        <v>1286961.35530731</v>
      </c>
      <c r="H317" s="14">
        <f>SUM(I317/J316)</f>
        <v>0.0216159493408854</v>
      </c>
      <c r="I317" s="13">
        <f>I292</f>
        <v>23929.2</v>
      </c>
      <c r="J317" s="13">
        <f>SUM(G317-I317)</f>
        <v>1263032.15530731</v>
      </c>
      <c r="K317" s="4"/>
      <c r="L317" s="5"/>
    </row>
    <row r="318" ht="19.95" customHeight="1">
      <c r="A318" s="7"/>
      <c r="B318" s="15">
        <v>69</v>
      </c>
      <c r="C318" s="16">
        <v>-0.15</v>
      </c>
      <c r="D318" s="17">
        <f>SUM(J317*C318)</f>
        <v>-189454.823296097</v>
      </c>
      <c r="E318" s="17">
        <f>SUM(J317*0.01495)</f>
        <v>18882.3307218443</v>
      </c>
      <c r="F318" s="17">
        <f>SUM(J317*0.0045)</f>
        <v>5683.6446988829</v>
      </c>
      <c r="G318" s="17">
        <f>SUM(J317+D318-E318-F318)</f>
        <v>1049011.35659049</v>
      </c>
      <c r="H318" s="18">
        <f>SUM(I318/J317)</f>
        <v>0.00752158205955457</v>
      </c>
      <c r="I318" s="17">
        <f>I293</f>
        <v>9500</v>
      </c>
      <c r="J318" s="17">
        <f>SUM(G318-I318)</f>
        <v>1039511.35659049</v>
      </c>
      <c r="K318" s="7"/>
      <c r="L318" s="8"/>
    </row>
    <row r="319" ht="19.95" customHeight="1">
      <c r="A319" s="4"/>
      <c r="B319" s="11">
        <v>70</v>
      </c>
      <c r="C319" s="12">
        <v>-0.242</v>
      </c>
      <c r="D319" s="13">
        <f>SUM(J318*C319)</f>
        <v>-251561.748294899</v>
      </c>
      <c r="E319" s="13">
        <f>SUM(J318*0.01495)</f>
        <v>15540.6947810278</v>
      </c>
      <c r="F319" s="13">
        <f>SUM(J318*0.0045)</f>
        <v>4677.801104657210</v>
      </c>
      <c r="G319" s="13">
        <f>SUM(J318+D319-E319-F319)</f>
        <v>767731.112409906</v>
      </c>
      <c r="H319" s="14">
        <f>SUM(I319/J318)</f>
        <v>0.0093216874818784</v>
      </c>
      <c r="I319" s="13">
        <f>I294</f>
        <v>9690</v>
      </c>
      <c r="J319" s="13">
        <f>SUM(G319-I319)</f>
        <v>758041.112409906</v>
      </c>
      <c r="K319" s="4"/>
      <c r="L319" s="5"/>
    </row>
    <row r="320" ht="19.95" customHeight="1">
      <c r="A320" s="7"/>
      <c r="B320" s="15">
        <v>71</v>
      </c>
      <c r="C320" s="16">
        <v>0.32</v>
      </c>
      <c r="D320" s="17">
        <f>SUM(J319*C320)</f>
        <v>242573.15597117</v>
      </c>
      <c r="E320" s="17">
        <f>SUM(J319*0.01495)</f>
        <v>11332.7146305281</v>
      </c>
      <c r="F320" s="17">
        <f>SUM(J319*0.0045)</f>
        <v>3411.185005844580</v>
      </c>
      <c r="G320" s="17">
        <f>SUM(J319+D320-E320-F320)</f>
        <v>985870.368744703</v>
      </c>
      <c r="H320" s="18">
        <f>SUM(I320/J319)</f>
        <v>0.0130386067961119</v>
      </c>
      <c r="I320" s="17">
        <f>I295</f>
        <v>9883.799999999999</v>
      </c>
      <c r="J320" s="17">
        <f>SUM(G320-I320)</f>
        <v>975986.568744703</v>
      </c>
      <c r="K320" s="7"/>
      <c r="L320" s="8"/>
    </row>
    <row r="321" ht="19.95" customHeight="1">
      <c r="A321" s="4"/>
      <c r="B321" s="11">
        <v>72</v>
      </c>
      <c r="C321" s="12">
        <v>0.215</v>
      </c>
      <c r="D321" s="13">
        <f>SUM(J320*C321)</f>
        <v>209837.112280111</v>
      </c>
      <c r="E321" s="13">
        <f>SUM(J320*0.01495)</f>
        <v>14590.9992027333</v>
      </c>
      <c r="F321" s="13">
        <f>SUM(J320*0.0045)</f>
        <v>4391.939559351160</v>
      </c>
      <c r="G321" s="13">
        <f>SUM(J320+D321-E321-F321)</f>
        <v>1166840.74226273</v>
      </c>
      <c r="H321" s="14">
        <f>SUM(I321/J320)</f>
        <v>0.0103295232976071</v>
      </c>
      <c r="I321" s="13">
        <f>I296</f>
        <v>10081.476</v>
      </c>
      <c r="J321" s="13">
        <f>SUM(G321-I321)</f>
        <v>1156759.26626273</v>
      </c>
      <c r="K321" s="4"/>
      <c r="L321" s="5"/>
    </row>
    <row r="322" ht="19.95" customHeight="1">
      <c r="A322" s="7"/>
      <c r="B322" s="15">
        <v>73</v>
      </c>
      <c r="C322" s="16">
        <v>0.298</v>
      </c>
      <c r="D322" s="17">
        <f>SUM(J321*C322)</f>
        <v>344714.261346294</v>
      </c>
      <c r="E322" s="17">
        <f>SUM(J321*0.01495)</f>
        <v>17293.5510306278</v>
      </c>
      <c r="F322" s="17">
        <f>SUM(J321*0.0045)</f>
        <v>5205.416698182290</v>
      </c>
      <c r="G322" s="17">
        <f>SUM(J321+D322-E322-F322)</f>
        <v>1478974.55988021</v>
      </c>
      <c r="H322" s="18">
        <f>SUM(I322/J321)</f>
        <v>0.008889581281006521</v>
      </c>
      <c r="I322" s="17">
        <f>I297</f>
        <v>10283.10552</v>
      </c>
      <c r="J322" s="17">
        <f>SUM(G322-I322)</f>
        <v>1468691.45436021</v>
      </c>
      <c r="K322" s="7"/>
      <c r="L322" s="8"/>
    </row>
    <row r="323" ht="19.95" customHeight="1">
      <c r="A323" s="4"/>
      <c r="B323" s="11">
        <v>74</v>
      </c>
      <c r="C323" s="12">
        <v>0.435</v>
      </c>
      <c r="D323" s="13">
        <f>SUM(J322*C323)</f>
        <v>638880.782646691</v>
      </c>
      <c r="E323" s="13">
        <f>SUM(J322*0.01495)</f>
        <v>21956.9372426851</v>
      </c>
      <c r="F323" s="13">
        <f>SUM(J322*0.0045)</f>
        <v>6609.111544620950</v>
      </c>
      <c r="G323" s="13">
        <f>SUM(J322+D323-E323-F323)</f>
        <v>2079006.18821959</v>
      </c>
      <c r="H323" s="14">
        <f>SUM(I323/J322)</f>
        <v>0.00714157326868162</v>
      </c>
      <c r="I323" s="13">
        <f>I298</f>
        <v>10488.7676304</v>
      </c>
      <c r="J323" s="13">
        <f>SUM(G323-I323)</f>
        <v>2068517.42058919</v>
      </c>
      <c r="K323" s="4"/>
      <c r="L323" s="5"/>
    </row>
    <row r="324" ht="19.95" customHeight="1">
      <c r="A324" s="7"/>
      <c r="B324" s="15">
        <v>75</v>
      </c>
      <c r="C324" s="16">
        <v>-0.024</v>
      </c>
      <c r="D324" s="17">
        <f>SUM(J323*C324)</f>
        <v>-49644.4180941406</v>
      </c>
      <c r="E324" s="17">
        <f>SUM(J323*0.01495)</f>
        <v>30924.3354378084</v>
      </c>
      <c r="F324" s="17">
        <f>SUM(J323*0.0045)</f>
        <v>9308.328392651360</v>
      </c>
      <c r="G324" s="17">
        <f>SUM(J323+D324-E324-F324)</f>
        <v>1978640.33866459</v>
      </c>
      <c r="H324" s="18">
        <f>SUM(I324/J323)</f>
        <v>0.00517208261169039</v>
      </c>
      <c r="I324" s="17">
        <f>I299</f>
        <v>10698.542983008</v>
      </c>
      <c r="J324" s="17">
        <f>SUM(G324-I324)</f>
        <v>1967941.79568158</v>
      </c>
      <c r="K324" s="7"/>
      <c r="L324" s="8"/>
    </row>
    <row r="325" ht="19.95" customHeight="1">
      <c r="A325" s="4"/>
      <c r="B325" s="11">
        <v>76</v>
      </c>
      <c r="C325" s="12">
        <v>-0.335</v>
      </c>
      <c r="D325" s="13">
        <f>SUM(J324*C325)</f>
        <v>-659260.5015533291</v>
      </c>
      <c r="E325" s="13">
        <f>SUM(J324*0.01495)</f>
        <v>29420.7298454396</v>
      </c>
      <c r="F325" s="13">
        <f>SUM(J324*0.0045)</f>
        <v>8855.738080567109</v>
      </c>
      <c r="G325" s="13">
        <f>SUM(J324+D325-E325-F325)</f>
        <v>1270404.82620224</v>
      </c>
      <c r="H325" s="14">
        <f>SUM(I325/J324)</f>
        <v>0.00554514054562713</v>
      </c>
      <c r="I325" s="13">
        <f>I300</f>
        <v>10912.5138426682</v>
      </c>
      <c r="J325" s="13">
        <f>SUM(G325-I325)</f>
        <v>1259492.31235957</v>
      </c>
      <c r="K325" s="4"/>
      <c r="L325" s="5"/>
    </row>
    <row r="326" ht="19.95" customHeight="1">
      <c r="A326" s="7"/>
      <c r="B326" s="15">
        <v>77</v>
      </c>
      <c r="C326" s="16">
        <v>0.45</v>
      </c>
      <c r="D326" s="17">
        <f>SUM(J325*C326)</f>
        <v>566771.540561807</v>
      </c>
      <c r="E326" s="17">
        <f>SUM(J325*0.01495)</f>
        <v>18829.4100697756</v>
      </c>
      <c r="F326" s="17">
        <f>SUM(J325*0.0045)</f>
        <v>5667.715405618070</v>
      </c>
      <c r="G326" s="17">
        <f>SUM(J325+D326-E326-F326)</f>
        <v>1801766.72744598</v>
      </c>
      <c r="H326" s="18">
        <f>SUM(I326/J325)</f>
        <v>0.00883750064235716</v>
      </c>
      <c r="I326" s="17">
        <f>I301</f>
        <v>11130.7641195216</v>
      </c>
      <c r="J326" s="17">
        <f>SUM(G326-I326)</f>
        <v>1790635.96332646</v>
      </c>
      <c r="K326" s="7"/>
      <c r="L326" s="8"/>
    </row>
    <row r="327" ht="19.95" customHeight="1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5"/>
    </row>
    <row r="328" ht="19.95" customHeight="1">
      <c r="A328" s="7"/>
      <c r="B328" t="s" s="19">
        <v>2</v>
      </c>
      <c r="C328" t="s" s="19">
        <v>3</v>
      </c>
      <c r="D328" t="s" s="19">
        <v>4</v>
      </c>
      <c r="E328" t="s" s="19">
        <v>5</v>
      </c>
      <c r="F328" t="s" s="19">
        <v>6</v>
      </c>
      <c r="G328" t="s" s="19">
        <v>7</v>
      </c>
      <c r="H328" t="s" s="19">
        <v>8</v>
      </c>
      <c r="I328" t="s" s="19">
        <v>9</v>
      </c>
      <c r="J328" t="s" s="19">
        <v>10</v>
      </c>
      <c r="K328" s="7"/>
      <c r="L328" s="8"/>
    </row>
    <row r="329" ht="19.95" customHeight="1">
      <c r="A329" s="4"/>
      <c r="B329" s="4"/>
      <c r="C329" s="4"/>
      <c r="D329" s="4"/>
      <c r="E329" s="4"/>
      <c r="F329" s="4"/>
      <c r="G329" s="4"/>
      <c r="H329" s="4"/>
      <c r="I329" s="4"/>
      <c r="J329" s="13">
        <f>J304</f>
        <v>325000</v>
      </c>
      <c r="K329" s="4"/>
      <c r="L329" s="5"/>
    </row>
    <row r="330" ht="19.95" customHeight="1">
      <c r="A330" s="15">
        <v>14</v>
      </c>
      <c r="B330" s="15">
        <v>56</v>
      </c>
      <c r="C330" s="16">
        <v>-0.096</v>
      </c>
      <c r="D330" s="17">
        <f>SUM(J329*C330)</f>
        <v>-31200</v>
      </c>
      <c r="E330" s="17">
        <f>SUM(J329*0.01495)</f>
        <v>4858.75</v>
      </c>
      <c r="F330" s="17">
        <f>SUM(J329*0.0045)</f>
        <v>1462.5</v>
      </c>
      <c r="G330" s="17">
        <f>SUM(J329+D330-E330-F330)</f>
        <v>287478.75</v>
      </c>
      <c r="H330" s="18">
        <f>SUM(I330/J329)</f>
        <v>0.08615384615384621</v>
      </c>
      <c r="I330" s="17">
        <f>I305</f>
        <v>28000</v>
      </c>
      <c r="J330" s="17">
        <f>SUM(G330-I330)</f>
        <v>259478.75</v>
      </c>
      <c r="K330" s="7"/>
      <c r="L330" s="8"/>
    </row>
    <row r="331" ht="19.95" customHeight="1">
      <c r="A331" s="4"/>
      <c r="B331" s="11">
        <v>57</v>
      </c>
      <c r="C331" s="12">
        <v>0.231</v>
      </c>
      <c r="D331" s="13">
        <f>SUM(J330*C331)</f>
        <v>59939.59125</v>
      </c>
      <c r="E331" s="13">
        <f>SUM(J330*0.01495)</f>
        <v>3879.2073125</v>
      </c>
      <c r="F331" s="13">
        <f>SUM(J330*0.0045)</f>
        <v>1167.654375</v>
      </c>
      <c r="G331" s="13">
        <f>SUM(J330+D331-E331-F331)</f>
        <v>314371.4795625</v>
      </c>
      <c r="H331" s="14">
        <f>SUM(I331/J330)</f>
        <v>0.110066816646835</v>
      </c>
      <c r="I331" s="13">
        <f>I306</f>
        <v>28560</v>
      </c>
      <c r="J331" s="13">
        <f>SUM(G331-I331)</f>
        <v>285811.4795625</v>
      </c>
      <c r="K331" s="4"/>
      <c r="L331" s="5"/>
    </row>
    <row r="332" ht="19.95" customHeight="1">
      <c r="A332" s="7"/>
      <c r="B332" s="15">
        <v>58</v>
      </c>
      <c r="C332" s="16">
        <v>0.378</v>
      </c>
      <c r="D332" s="17">
        <f>SUM(J331*C332)</f>
        <v>108036.739274625</v>
      </c>
      <c r="E332" s="17">
        <f>SUM(J331*0.01495)</f>
        <v>4272.881619459380</v>
      </c>
      <c r="F332" s="17">
        <f>SUM(J331*0.0045)</f>
        <v>1286.151658031250</v>
      </c>
      <c r="G332" s="17">
        <f>SUM(J331+D332-E332-F332)</f>
        <v>388289.185559634</v>
      </c>
      <c r="H332" s="18">
        <f>SUM(I332/J331)</f>
        <v>0.101924527470317</v>
      </c>
      <c r="I332" s="17">
        <f>I307</f>
        <v>29131.2</v>
      </c>
      <c r="J332" s="17">
        <f>SUM(G332-I332)</f>
        <v>359157.985559634</v>
      </c>
      <c r="K332" s="7"/>
      <c r="L332" s="8"/>
    </row>
    <row r="333" ht="19.95" customHeight="1">
      <c r="A333" s="4"/>
      <c r="B333" s="11">
        <v>59</v>
      </c>
      <c r="C333" s="12">
        <v>-0.08500000000000001</v>
      </c>
      <c r="D333" s="13">
        <f>SUM(J332*C333)</f>
        <v>-30528.4287725689</v>
      </c>
      <c r="E333" s="13">
        <f>SUM(J332*0.01495)</f>
        <v>5369.411884116530</v>
      </c>
      <c r="F333" s="13">
        <f>SUM(J332*0.0045)</f>
        <v>1616.210935018350</v>
      </c>
      <c r="G333" s="13">
        <f>SUM(J332+D333-E333-F333)</f>
        <v>321643.93396793</v>
      </c>
      <c r="H333" s="14">
        <f>SUM(I333/J332)</f>
        <v>0.0827319040496912</v>
      </c>
      <c r="I333" s="13">
        <f>I308</f>
        <v>29713.824</v>
      </c>
      <c r="J333" s="13">
        <f>SUM(G333-I333)</f>
        <v>291930.10996793</v>
      </c>
      <c r="K333" s="4"/>
      <c r="L333" s="5"/>
    </row>
    <row r="334" ht="19.95" customHeight="1">
      <c r="A334" s="7"/>
      <c r="B334" s="15">
        <v>60</v>
      </c>
      <c r="C334" s="16">
        <v>0.282</v>
      </c>
      <c r="D334" s="17">
        <f>SUM(J333*C334)</f>
        <v>82324.291010956294</v>
      </c>
      <c r="E334" s="17">
        <f>SUM(J333*0.01495)</f>
        <v>4364.355144020550</v>
      </c>
      <c r="F334" s="17">
        <f>SUM(J333*0.0045)</f>
        <v>1313.685494855690</v>
      </c>
      <c r="G334" s="17">
        <f>SUM(J333+D334-E334-F334)</f>
        <v>368576.36034001</v>
      </c>
      <c r="H334" s="18">
        <f>SUM(I334/J333)</f>
        <v>0.103819713846336</v>
      </c>
      <c r="I334" s="17">
        <f>I309</f>
        <v>30308.10048</v>
      </c>
      <c r="J334" s="17">
        <f>SUM(G334-I334)</f>
        <v>338268.25986001</v>
      </c>
      <c r="K334" s="7"/>
      <c r="L334" s="8"/>
    </row>
    <row r="335" ht="19.95" customHeight="1">
      <c r="A335" s="4"/>
      <c r="B335" s="11">
        <v>61</v>
      </c>
      <c r="C335" s="12">
        <v>0.034</v>
      </c>
      <c r="D335" s="13">
        <f>SUM(J334*C335)</f>
        <v>11501.1208352403</v>
      </c>
      <c r="E335" s="13">
        <f>SUM(J334*0.01495)</f>
        <v>5057.110484907150</v>
      </c>
      <c r="F335" s="13">
        <f>SUM(J334*0.0045)</f>
        <v>1522.207169370050</v>
      </c>
      <c r="G335" s="13">
        <f>SUM(J334+D335-E335-F335)</f>
        <v>343190.063040973</v>
      </c>
      <c r="H335" s="14">
        <f>SUM(I335/J334)</f>
        <v>0.0913897818920216</v>
      </c>
      <c r="I335" s="13">
        <f>I310</f>
        <v>30914.2624896</v>
      </c>
      <c r="J335" s="13">
        <f>SUM(G335-I335)</f>
        <v>312275.800551373</v>
      </c>
      <c r="K335" s="4"/>
      <c r="L335" s="5"/>
    </row>
    <row r="336" ht="19.95" customHeight="1">
      <c r="A336" s="7"/>
      <c r="B336" s="15">
        <v>62</v>
      </c>
      <c r="C336" s="16">
        <v>0.306</v>
      </c>
      <c r="D336" s="17">
        <f>SUM(J335*C336)</f>
        <v>95556.394968720095</v>
      </c>
      <c r="E336" s="17">
        <f>SUM(J335*0.01495)</f>
        <v>4668.523218243030</v>
      </c>
      <c r="F336" s="17">
        <f>SUM(J335*0.0045)</f>
        <v>1405.241102481180</v>
      </c>
      <c r="G336" s="17">
        <f>SUM(J335+D336-E336-F336)</f>
        <v>401758.431199369</v>
      </c>
      <c r="H336" s="18">
        <f>SUM(I336/J335)</f>
        <v>0.100976597237814</v>
      </c>
      <c r="I336" s="17">
        <f>I311</f>
        <v>31532.547739392</v>
      </c>
      <c r="J336" s="17">
        <f>SUM(G336-I336)</f>
        <v>370225.883459977</v>
      </c>
      <c r="K336" s="7"/>
      <c r="L336" s="8"/>
    </row>
    <row r="337" ht="19.95" customHeight="1">
      <c r="A337" s="4"/>
      <c r="B337" s="11">
        <v>63</v>
      </c>
      <c r="C337" s="12">
        <v>-0.112</v>
      </c>
      <c r="D337" s="13">
        <f>SUM(J336*C337)</f>
        <v>-41465.2989475174</v>
      </c>
      <c r="E337" s="13">
        <f>SUM(J336*0.01495)</f>
        <v>5534.876957726660</v>
      </c>
      <c r="F337" s="13">
        <f>SUM(J336*0.0045)</f>
        <v>1666.0164755699</v>
      </c>
      <c r="G337" s="13">
        <f>SUM(J336+D337-E337-F337)</f>
        <v>321559.691079163</v>
      </c>
      <c r="H337" s="14">
        <f>SUM(I337/J336)</f>
        <v>0.08687452750087581</v>
      </c>
      <c r="I337" s="13">
        <f>I312</f>
        <v>32163.1986941798</v>
      </c>
      <c r="J337" s="13">
        <f>SUM(G337-I337)</f>
        <v>289396.492384983</v>
      </c>
      <c r="K337" s="4"/>
      <c r="L337" s="5"/>
    </row>
    <row r="338" ht="19.95" customHeight="1">
      <c r="A338" s="7"/>
      <c r="B338" s="15">
        <v>64</v>
      </c>
      <c r="C338" s="16">
        <v>0.457</v>
      </c>
      <c r="D338" s="17">
        <f>SUM(J337*C338)</f>
        <v>132254.197019937</v>
      </c>
      <c r="E338" s="17">
        <f>SUM(J337*0.01495)</f>
        <v>4326.4775611555</v>
      </c>
      <c r="F338" s="17">
        <f>SUM(J337*0.0045)</f>
        <v>1302.284215732420</v>
      </c>
      <c r="G338" s="17">
        <f>SUM(J337+D338-E338-F338)</f>
        <v>416021.927628032</v>
      </c>
      <c r="H338" s="18">
        <f>SUM(I338/J337)</f>
        <v>0.113361645808827</v>
      </c>
      <c r="I338" s="17">
        <f>I313</f>
        <v>32806.4626680634</v>
      </c>
      <c r="J338" s="17">
        <f>SUM(G338-I338)</f>
        <v>383215.464959969</v>
      </c>
      <c r="K338" s="7"/>
      <c r="L338" s="8"/>
    </row>
    <row r="339" ht="19.95" customHeight="1">
      <c r="A339" s="4"/>
      <c r="B339" s="11">
        <v>65</v>
      </c>
      <c r="C339" s="12">
        <v>0.12</v>
      </c>
      <c r="D339" s="13">
        <f>SUM(J338*C339)</f>
        <v>45985.8557951963</v>
      </c>
      <c r="E339" s="13">
        <f>SUM(J338*0.01495)</f>
        <v>5729.071201151540</v>
      </c>
      <c r="F339" s="13">
        <f>SUM(J338*0.0045)</f>
        <v>1724.469592319860</v>
      </c>
      <c r="G339" s="13">
        <f>SUM(J338+D339-E339-F339)</f>
        <v>421747.779961694</v>
      </c>
      <c r="H339" s="14">
        <f>SUM(I339/J338)</f>
        <v>0.08732056762093419</v>
      </c>
      <c r="I339" s="13">
        <f>I314</f>
        <v>33462.5919214247</v>
      </c>
      <c r="J339" s="13">
        <f>SUM(G339-I339)</f>
        <v>388285.188040269</v>
      </c>
      <c r="K339" s="4"/>
      <c r="L339" s="5"/>
    </row>
    <row r="340" ht="19.95" customHeight="1">
      <c r="A340" s="7"/>
      <c r="B340" s="15">
        <v>66</v>
      </c>
      <c r="C340" s="16">
        <v>0.546</v>
      </c>
      <c r="D340" s="17">
        <f>SUM(J339*C340)</f>
        <v>212003.712669987</v>
      </c>
      <c r="E340" s="17">
        <f>SUM(J339*0.01495)</f>
        <v>5804.863561202020</v>
      </c>
      <c r="F340" s="17">
        <f>SUM(J339*0.0045)</f>
        <v>1747.283346181210</v>
      </c>
      <c r="G340" s="17">
        <f>SUM(J339+D340-E340-F340)</f>
        <v>592736.753802873</v>
      </c>
      <c r="H340" s="18">
        <f>SUM(I340/J339)</f>
        <v>0.0592348117013793</v>
      </c>
      <c r="I340" s="17">
        <f>I315</f>
        <v>23000</v>
      </c>
      <c r="J340" s="17">
        <f>SUM(G340-I340)</f>
        <v>569736.753802873</v>
      </c>
      <c r="K340" s="7"/>
      <c r="L340" s="8"/>
    </row>
    <row r="341" ht="19.95" customHeight="1">
      <c r="A341" s="4"/>
      <c r="B341" s="11">
        <v>67</v>
      </c>
      <c r="C341" s="12">
        <v>0.182</v>
      </c>
      <c r="D341" s="13">
        <f>SUM(J340*C341)</f>
        <v>103692.089192123</v>
      </c>
      <c r="E341" s="13">
        <f>SUM(J340*0.01495)</f>
        <v>8517.564469352950</v>
      </c>
      <c r="F341" s="13">
        <f>SUM(J340*0.0045)</f>
        <v>2563.815392112930</v>
      </c>
      <c r="G341" s="13">
        <f>SUM(J340+D341-E341-F341)</f>
        <v>662347.46313353</v>
      </c>
      <c r="H341" s="14">
        <f>SUM(I341/J340)</f>
        <v>0.0411769116937067</v>
      </c>
      <c r="I341" s="13">
        <f>I316</f>
        <v>23460</v>
      </c>
      <c r="J341" s="13">
        <f>SUM(G341-I341)</f>
        <v>638887.46313353</v>
      </c>
      <c r="K341" s="4"/>
      <c r="L341" s="5"/>
    </row>
    <row r="342" ht="19.95" customHeight="1">
      <c r="A342" s="7"/>
      <c r="B342" s="15">
        <v>68</v>
      </c>
      <c r="C342" s="16">
        <v>-0.15</v>
      </c>
      <c r="D342" s="17">
        <f>SUM(J341*C342)</f>
        <v>-95833.1194700295</v>
      </c>
      <c r="E342" s="17">
        <f>SUM(J341*0.01495)</f>
        <v>9551.367573846270</v>
      </c>
      <c r="F342" s="17">
        <f>SUM(J341*0.0045)</f>
        <v>2874.993584100890</v>
      </c>
      <c r="G342" s="17">
        <f>SUM(J341+D342-E342-F342)</f>
        <v>530627.9825055531</v>
      </c>
      <c r="H342" s="18">
        <f>SUM(I342/J341)</f>
        <v>0.0374544835840654</v>
      </c>
      <c r="I342" s="17">
        <f>I317</f>
        <v>23929.2</v>
      </c>
      <c r="J342" s="17">
        <f>SUM(G342-I342)</f>
        <v>506698.782505553</v>
      </c>
      <c r="K342" s="7"/>
      <c r="L342" s="8"/>
    </row>
    <row r="343" ht="19.95" customHeight="1">
      <c r="A343" s="4"/>
      <c r="B343" s="11">
        <v>69</v>
      </c>
      <c r="C343" s="12">
        <v>-0.242</v>
      </c>
      <c r="D343" s="13">
        <f>SUM(J342*C343)</f>
        <v>-122621.105366344</v>
      </c>
      <c r="E343" s="13">
        <f>SUM(J342*0.01495)</f>
        <v>7575.146798458020</v>
      </c>
      <c r="F343" s="13">
        <f>SUM(J342*0.0045)</f>
        <v>2280.144521274990</v>
      </c>
      <c r="G343" s="13">
        <f>SUM(J342+D343-E343-F343)</f>
        <v>374222.385819476</v>
      </c>
      <c r="H343" s="14">
        <f>SUM(I343/J342)</f>
        <v>0.0187488115780027</v>
      </c>
      <c r="I343" s="13">
        <f>I318</f>
        <v>9500</v>
      </c>
      <c r="J343" s="13">
        <f>SUM(G343-I343)</f>
        <v>364722.385819476</v>
      </c>
      <c r="K343" s="4"/>
      <c r="L343" s="5"/>
    </row>
    <row r="344" ht="19.95" customHeight="1">
      <c r="A344" s="7"/>
      <c r="B344" s="15">
        <v>70</v>
      </c>
      <c r="C344" s="16">
        <v>0.32</v>
      </c>
      <c r="D344" s="17">
        <f>SUM(J343*C344)</f>
        <v>116711.163462232</v>
      </c>
      <c r="E344" s="17">
        <f>SUM(J343*0.01495)</f>
        <v>5452.599668001170</v>
      </c>
      <c r="F344" s="17">
        <f>SUM(J343*0.0045)</f>
        <v>1641.250736187640</v>
      </c>
      <c r="G344" s="17">
        <f>SUM(J343+D344-E344-F344)</f>
        <v>474339.698877519</v>
      </c>
      <c r="H344" s="18">
        <f>SUM(I344/J343)</f>
        <v>0.0265681525915335</v>
      </c>
      <c r="I344" s="17">
        <f>I319</f>
        <v>9690</v>
      </c>
      <c r="J344" s="17">
        <f>SUM(G344-I344)</f>
        <v>464649.698877519</v>
      </c>
      <c r="K344" s="7"/>
      <c r="L344" s="8"/>
    </row>
    <row r="345" ht="19.95" customHeight="1">
      <c r="A345" s="4"/>
      <c r="B345" s="11">
        <v>71</v>
      </c>
      <c r="C345" s="12">
        <v>0.215</v>
      </c>
      <c r="D345" s="13">
        <f>SUM(J344*C345)</f>
        <v>99899.685258666606</v>
      </c>
      <c r="E345" s="13">
        <f>SUM(J344*0.01495)</f>
        <v>6946.512998218910</v>
      </c>
      <c r="F345" s="13">
        <f>SUM(J344*0.0045)</f>
        <v>2090.923644948840</v>
      </c>
      <c r="G345" s="13">
        <f>SUM(J344+D345-E345-F345)</f>
        <v>555511.947493018</v>
      </c>
      <c r="H345" s="14">
        <f>SUM(I345/J344)</f>
        <v>0.021271508458688</v>
      </c>
      <c r="I345" s="13">
        <f>I320</f>
        <v>9883.799999999999</v>
      </c>
      <c r="J345" s="13">
        <f>SUM(G345-I345)</f>
        <v>545628.147493018</v>
      </c>
      <c r="K345" s="4"/>
      <c r="L345" s="5"/>
    </row>
    <row r="346" ht="19.95" customHeight="1">
      <c r="A346" s="7"/>
      <c r="B346" s="15">
        <v>72</v>
      </c>
      <c r="C346" s="16">
        <v>0.298</v>
      </c>
      <c r="D346" s="17">
        <f>SUM(J345*C346)</f>
        <v>162597.187952919</v>
      </c>
      <c r="E346" s="17">
        <f>SUM(J345*0.01495)</f>
        <v>8157.140805020620</v>
      </c>
      <c r="F346" s="17">
        <f>SUM(J345*0.0045)</f>
        <v>2455.326663718580</v>
      </c>
      <c r="G346" s="17">
        <f>SUM(J345+D346-E346-F346)</f>
        <v>697612.867977198</v>
      </c>
      <c r="H346" s="18">
        <f>SUM(I346/J345)</f>
        <v>0.0184768253733263</v>
      </c>
      <c r="I346" s="17">
        <f>I321</f>
        <v>10081.476</v>
      </c>
      <c r="J346" s="17">
        <f>SUM(G346-I346)</f>
        <v>687531.391977198</v>
      </c>
      <c r="K346" s="7"/>
      <c r="L346" s="8"/>
    </row>
    <row r="347" ht="19.95" customHeight="1">
      <c r="A347" s="4"/>
      <c r="B347" s="11">
        <v>73</v>
      </c>
      <c r="C347" s="12">
        <v>0.435</v>
      </c>
      <c r="D347" s="13">
        <f>SUM(J346*C347)</f>
        <v>299076.155510081</v>
      </c>
      <c r="E347" s="13">
        <f>SUM(J346*0.01495)</f>
        <v>10278.5943100591</v>
      </c>
      <c r="F347" s="13">
        <f>SUM(J346*0.0045)</f>
        <v>3093.891263897390</v>
      </c>
      <c r="G347" s="13">
        <f>SUM(J346+D347-E347-F347)</f>
        <v>973235.061913323</v>
      </c>
      <c r="H347" s="14">
        <f>SUM(I347/J346)</f>
        <v>0.0149565614603108</v>
      </c>
      <c r="I347" s="13">
        <f>I322</f>
        <v>10283.10552</v>
      </c>
      <c r="J347" s="13">
        <f>SUM(G347-I347)</f>
        <v>962951.956393323</v>
      </c>
      <c r="K347" s="4"/>
      <c r="L347" s="5"/>
    </row>
    <row r="348" ht="19.95" customHeight="1">
      <c r="A348" s="7"/>
      <c r="B348" s="15">
        <v>74</v>
      </c>
      <c r="C348" s="16">
        <v>-0.024</v>
      </c>
      <c r="D348" s="17">
        <f>SUM(J347*C348)</f>
        <v>-23110.8469534398</v>
      </c>
      <c r="E348" s="17">
        <f>SUM(J347*0.01495)</f>
        <v>14396.1317480802</v>
      </c>
      <c r="F348" s="17">
        <f>SUM(J347*0.0045)</f>
        <v>4333.283803769950</v>
      </c>
      <c r="G348" s="17">
        <f>SUM(J347+D348-E348-F348)</f>
        <v>921111.693888033</v>
      </c>
      <c r="H348" s="18">
        <f>SUM(I348/J347)</f>
        <v>0.0108923062679939</v>
      </c>
      <c r="I348" s="17">
        <f>I323</f>
        <v>10488.7676304</v>
      </c>
      <c r="J348" s="17">
        <f>SUM(G348-I348)</f>
        <v>910622.926257633</v>
      </c>
      <c r="K348" s="7"/>
      <c r="L348" s="8"/>
    </row>
    <row r="349" ht="19.95" customHeight="1">
      <c r="A349" s="4"/>
      <c r="B349" s="11">
        <v>75</v>
      </c>
      <c r="C349" s="12">
        <v>-0.335</v>
      </c>
      <c r="D349" s="13">
        <f>SUM(J348*C349)</f>
        <v>-305058.680296307</v>
      </c>
      <c r="E349" s="13">
        <f>SUM(J348*0.01495)</f>
        <v>13613.8127475516</v>
      </c>
      <c r="F349" s="13">
        <f>SUM(J348*0.0045)</f>
        <v>4097.803168159350</v>
      </c>
      <c r="G349" s="13">
        <f>SUM(J348+D349-E349-F349)</f>
        <v>587852.630045615</v>
      </c>
      <c r="H349" s="14">
        <f>SUM(I349/J348)</f>
        <v>0.0117485983215639</v>
      </c>
      <c r="I349" s="13">
        <f>I324</f>
        <v>10698.542983008</v>
      </c>
      <c r="J349" s="13">
        <f>SUM(G349-I349)</f>
        <v>577154.0870626071</v>
      </c>
      <c r="K349" s="4"/>
      <c r="L349" s="5"/>
    </row>
    <row r="350" ht="19.95" customHeight="1">
      <c r="A350" s="7"/>
      <c r="B350" s="15">
        <v>76</v>
      </c>
      <c r="C350" s="16">
        <v>0.45</v>
      </c>
      <c r="D350" s="17">
        <f>SUM(J349*C350)</f>
        <v>259719.339178173</v>
      </c>
      <c r="E350" s="17">
        <f>SUM(J349*0.01495)</f>
        <v>8628.453601585970</v>
      </c>
      <c r="F350" s="17">
        <f>SUM(J349*0.0045)</f>
        <v>2597.193391781730</v>
      </c>
      <c r="G350" s="17">
        <f>SUM(J349+D350-E350-F350)</f>
        <v>825647.779247412</v>
      </c>
      <c r="H350" s="18">
        <f>SUM(I350/J349)</f>
        <v>0.018907453117428</v>
      </c>
      <c r="I350" s="17">
        <f>I325</f>
        <v>10912.5138426682</v>
      </c>
      <c r="J350" s="17">
        <f>SUM(G350-I350)</f>
        <v>814735.265404744</v>
      </c>
      <c r="K350" s="7"/>
      <c r="L350" s="8"/>
    </row>
    <row r="351" ht="19.95" customHeight="1">
      <c r="A351" s="4"/>
      <c r="B351" s="11">
        <v>77</v>
      </c>
      <c r="C351" s="12">
        <v>0.473</v>
      </c>
      <c r="D351" s="13">
        <f>SUM(J350*C351)</f>
        <v>385369.780536444</v>
      </c>
      <c r="E351" s="13">
        <f>SUM(J350*0.01495)</f>
        <v>12180.2922178009</v>
      </c>
      <c r="F351" s="13">
        <f>SUM(J350*0.0045)</f>
        <v>3666.308694321350</v>
      </c>
      <c r="G351" s="13">
        <f>SUM(J350+D351-E351-F351)</f>
        <v>1184258.44502907</v>
      </c>
      <c r="H351" s="14">
        <f>SUM(I351/J350)</f>
        <v>0.0136618170246897</v>
      </c>
      <c r="I351" s="13">
        <f>I326</f>
        <v>11130.7641195216</v>
      </c>
      <c r="J351" s="13">
        <f>SUM(G351-I351)</f>
        <v>1173127.68090955</v>
      </c>
      <c r="K351" s="4"/>
      <c r="L351" s="5"/>
    </row>
    <row r="352" ht="19.95" customHeight="1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8"/>
    </row>
    <row r="353" ht="19.95" customHeight="1">
      <c r="A353" s="4"/>
      <c r="B353" t="s" s="20">
        <v>2</v>
      </c>
      <c r="C353" t="s" s="20">
        <v>3</v>
      </c>
      <c r="D353" t="s" s="20">
        <v>4</v>
      </c>
      <c r="E353" t="s" s="20">
        <v>5</v>
      </c>
      <c r="F353" t="s" s="20">
        <v>6</v>
      </c>
      <c r="G353" t="s" s="20">
        <v>7</v>
      </c>
      <c r="H353" t="s" s="20">
        <v>8</v>
      </c>
      <c r="I353" t="s" s="20">
        <v>9</v>
      </c>
      <c r="J353" t="s" s="20">
        <v>10</v>
      </c>
      <c r="K353" s="4"/>
      <c r="L353" s="5"/>
    </row>
    <row r="354" ht="19.95" customHeight="1">
      <c r="A354" s="7"/>
      <c r="B354" s="7"/>
      <c r="C354" s="7"/>
      <c r="D354" s="7"/>
      <c r="E354" s="7"/>
      <c r="F354" s="7"/>
      <c r="G354" s="7"/>
      <c r="H354" s="7"/>
      <c r="I354" s="7"/>
      <c r="J354" s="17">
        <f>J329</f>
        <v>325000</v>
      </c>
      <c r="K354" s="7"/>
      <c r="L354" s="8"/>
    </row>
    <row r="355" ht="19.95" customHeight="1">
      <c r="A355" s="11">
        <v>15</v>
      </c>
      <c r="B355" s="11">
        <v>56</v>
      </c>
      <c r="C355" s="12">
        <v>0.231</v>
      </c>
      <c r="D355" s="13">
        <f>SUM(J354*C355)</f>
        <v>75075</v>
      </c>
      <c r="E355" s="13">
        <f>SUM(J354*0.01495)</f>
        <v>4858.75</v>
      </c>
      <c r="F355" s="13">
        <f>SUM(J354*0.0045)</f>
        <v>1462.5</v>
      </c>
      <c r="G355" s="13">
        <f>SUM(J354+D355-E355-F355)</f>
        <v>393753.75</v>
      </c>
      <c r="H355" s="14">
        <f>SUM(I355/J354)</f>
        <v>0.08615384615384621</v>
      </c>
      <c r="I355" s="13">
        <f>I330</f>
        <v>28000</v>
      </c>
      <c r="J355" s="13">
        <f>SUM(G355-I355)</f>
        <v>365753.75</v>
      </c>
      <c r="K355" s="4"/>
      <c r="L355" s="5"/>
    </row>
    <row r="356" ht="19.95" customHeight="1">
      <c r="A356" s="7"/>
      <c r="B356" s="15">
        <v>57</v>
      </c>
      <c r="C356" s="16">
        <v>0.378</v>
      </c>
      <c r="D356" s="17">
        <f>SUM(J355*C356)</f>
        <v>138254.9175</v>
      </c>
      <c r="E356" s="17">
        <f>SUM(J355*0.01495)</f>
        <v>5468.0185625</v>
      </c>
      <c r="F356" s="17">
        <f>SUM(J355*0.0045)</f>
        <v>1645.891875</v>
      </c>
      <c r="G356" s="17">
        <f>SUM(J355+D356-E356-F356)</f>
        <v>496894.7570625</v>
      </c>
      <c r="H356" s="18">
        <f>SUM(I356/J355)</f>
        <v>0.07808532380050789</v>
      </c>
      <c r="I356" s="17">
        <f>I331</f>
        <v>28560</v>
      </c>
      <c r="J356" s="17">
        <f>SUM(G356-I356)</f>
        <v>468334.7570625</v>
      </c>
      <c r="K356" s="7"/>
      <c r="L356" s="8"/>
    </row>
    <row r="357" ht="19.95" customHeight="1">
      <c r="A357" s="4"/>
      <c r="B357" s="11">
        <v>58</v>
      </c>
      <c r="C357" s="12">
        <v>-0.08500000000000001</v>
      </c>
      <c r="D357" s="13">
        <f>SUM(J356*C357)</f>
        <v>-39808.4543503125</v>
      </c>
      <c r="E357" s="13">
        <f>SUM(J356*0.01495)</f>
        <v>7001.604618084380</v>
      </c>
      <c r="F357" s="13">
        <f>SUM(J356*0.0045)</f>
        <v>2107.506406781250</v>
      </c>
      <c r="G357" s="13">
        <f>SUM(J356+D357-E357-F357)</f>
        <v>419417.191687322</v>
      </c>
      <c r="H357" s="14">
        <f>SUM(I357/J356)</f>
        <v>0.0622016614413104</v>
      </c>
      <c r="I357" s="13">
        <f>I332</f>
        <v>29131.2</v>
      </c>
      <c r="J357" s="13">
        <f>SUM(G357-I357)</f>
        <v>390285.991687322</v>
      </c>
      <c r="K357" s="4"/>
      <c r="L357" s="5"/>
    </row>
    <row r="358" ht="19.95" customHeight="1">
      <c r="A358" s="7"/>
      <c r="B358" s="15">
        <v>59</v>
      </c>
      <c r="C358" s="16">
        <v>0.282</v>
      </c>
      <c r="D358" s="17">
        <f>SUM(J357*C358)</f>
        <v>110060.649655825</v>
      </c>
      <c r="E358" s="17">
        <f>SUM(J357*0.01495)</f>
        <v>5834.775575725460</v>
      </c>
      <c r="F358" s="17">
        <f>SUM(J357*0.0045)</f>
        <v>1756.286962592950</v>
      </c>
      <c r="G358" s="17">
        <f>SUM(J357+D358-E358-F358)</f>
        <v>492755.578804829</v>
      </c>
      <c r="H358" s="18">
        <f>SUM(I358/J357)</f>
        <v>0.0761334627244456</v>
      </c>
      <c r="I358" s="17">
        <f>I333</f>
        <v>29713.824</v>
      </c>
      <c r="J358" s="17">
        <f>SUM(G358-I358)</f>
        <v>463041.754804829</v>
      </c>
      <c r="K358" s="7"/>
      <c r="L358" s="8"/>
    </row>
    <row r="359" ht="19.95" customHeight="1">
      <c r="A359" s="4"/>
      <c r="B359" s="11">
        <v>60</v>
      </c>
      <c r="C359" s="12">
        <v>0.034</v>
      </c>
      <c r="D359" s="13">
        <f>SUM(J358*C359)</f>
        <v>15743.4196633642</v>
      </c>
      <c r="E359" s="13">
        <f>SUM(J358*0.01495)</f>
        <v>6922.474234332190</v>
      </c>
      <c r="F359" s="13">
        <f>SUM(J358*0.0045)</f>
        <v>2083.687896621730</v>
      </c>
      <c r="G359" s="13">
        <f>SUM(J358+D359-E359-F359)</f>
        <v>469779.012337239</v>
      </c>
      <c r="H359" s="14">
        <f>SUM(I359/J358)</f>
        <v>0.06545435733495519</v>
      </c>
      <c r="I359" s="13">
        <f>I334</f>
        <v>30308.10048</v>
      </c>
      <c r="J359" s="13">
        <f>SUM(G359-I359)</f>
        <v>439470.911857239</v>
      </c>
      <c r="K359" s="4"/>
      <c r="L359" s="5"/>
    </row>
    <row r="360" ht="19.95" customHeight="1">
      <c r="A360" s="7"/>
      <c r="B360" s="15">
        <v>61</v>
      </c>
      <c r="C360" s="16">
        <v>0.306</v>
      </c>
      <c r="D360" s="17">
        <f>SUM(J359*C360)</f>
        <v>134478.099028315</v>
      </c>
      <c r="E360" s="17">
        <f>SUM(J359*0.01495)</f>
        <v>6570.090132265720</v>
      </c>
      <c r="F360" s="17">
        <f>SUM(J359*0.0045)</f>
        <v>1977.619103357580</v>
      </c>
      <c r="G360" s="17">
        <f>SUM(J359+D360-E360-F360)</f>
        <v>565401.301649931</v>
      </c>
      <c r="H360" s="18">
        <f>SUM(I360/J359)</f>
        <v>0.07034427457087861</v>
      </c>
      <c r="I360" s="17">
        <f>I335</f>
        <v>30914.2624896</v>
      </c>
      <c r="J360" s="17">
        <f>SUM(G360-I360)</f>
        <v>534487.039160331</v>
      </c>
      <c r="K360" s="7"/>
      <c r="L360" s="8"/>
    </row>
    <row r="361" ht="19.95" customHeight="1">
      <c r="A361" s="4"/>
      <c r="B361" s="11">
        <v>62</v>
      </c>
      <c r="C361" s="12">
        <v>-0.112</v>
      </c>
      <c r="D361" s="13">
        <f>SUM(J360*C361)</f>
        <v>-59862.5483859571</v>
      </c>
      <c r="E361" s="13">
        <f>SUM(J360*0.01495)</f>
        <v>7990.581235446950</v>
      </c>
      <c r="F361" s="13">
        <f>SUM(J360*0.0045)</f>
        <v>2405.191676221490</v>
      </c>
      <c r="G361" s="13">
        <f>SUM(J360+D361-E361-F361)</f>
        <v>464228.717862705</v>
      </c>
      <c r="H361" s="14">
        <f>SUM(I361/J360)</f>
        <v>0.058995907157878</v>
      </c>
      <c r="I361" s="13">
        <f>I336</f>
        <v>31532.547739392</v>
      </c>
      <c r="J361" s="13">
        <f>SUM(G361-I361)</f>
        <v>432696.170123313</v>
      </c>
      <c r="K361" s="4"/>
      <c r="L361" s="5"/>
    </row>
    <row r="362" ht="19.95" customHeight="1">
      <c r="A362" s="7"/>
      <c r="B362" s="15">
        <v>63</v>
      </c>
      <c r="C362" s="16">
        <v>0.457</v>
      </c>
      <c r="D362" s="17">
        <f>SUM(J361*C362)</f>
        <v>197742.149746354</v>
      </c>
      <c r="E362" s="17">
        <f>SUM(J361*0.01495)</f>
        <v>6468.807743343530</v>
      </c>
      <c r="F362" s="17">
        <f>SUM(J361*0.0045)</f>
        <v>1947.132765554910</v>
      </c>
      <c r="G362" s="17">
        <f>SUM(J361+D362-E362-F362)</f>
        <v>622022.3793607689</v>
      </c>
      <c r="H362" s="18">
        <f>SUM(I362/J361)</f>
        <v>0.07433206234530269</v>
      </c>
      <c r="I362" s="17">
        <f>I337</f>
        <v>32163.1986941798</v>
      </c>
      <c r="J362" s="17">
        <f>SUM(G362-I362)</f>
        <v>589859.1806665889</v>
      </c>
      <c r="K362" s="7"/>
      <c r="L362" s="8"/>
    </row>
    <row r="363" ht="19.95" customHeight="1">
      <c r="A363" s="4"/>
      <c r="B363" s="11">
        <v>64</v>
      </c>
      <c r="C363" s="12">
        <v>0.12</v>
      </c>
      <c r="D363" s="13">
        <f>SUM(J362*C363)</f>
        <v>70783.101679990694</v>
      </c>
      <c r="E363" s="13">
        <f>SUM(J362*0.01495)</f>
        <v>8818.394750965510</v>
      </c>
      <c r="F363" s="13">
        <f>SUM(J362*0.0045)</f>
        <v>2654.366312999650</v>
      </c>
      <c r="G363" s="13">
        <f>SUM(J362+D363-E363-F363)</f>
        <v>649169.521282615</v>
      </c>
      <c r="H363" s="14">
        <f>SUM(I363/J362)</f>
        <v>0.0556174486103436</v>
      </c>
      <c r="I363" s="13">
        <f>I338</f>
        <v>32806.4626680634</v>
      </c>
      <c r="J363" s="13">
        <f>SUM(G363-I363)</f>
        <v>616363.058614552</v>
      </c>
      <c r="K363" s="4"/>
      <c r="L363" s="5"/>
    </row>
    <row r="364" ht="19.95" customHeight="1">
      <c r="A364" s="7"/>
      <c r="B364" s="15">
        <v>65</v>
      </c>
      <c r="C364" s="16">
        <v>0.546</v>
      </c>
      <c r="D364" s="17">
        <f>SUM(J363*C364)</f>
        <v>336534.230003545</v>
      </c>
      <c r="E364" s="17">
        <f>SUM(J363*0.01495)</f>
        <v>9214.627726287550</v>
      </c>
      <c r="F364" s="17">
        <f>SUM(J363*0.0045)</f>
        <v>2773.633763765480</v>
      </c>
      <c r="G364" s="17">
        <f>SUM(J363+D364-E364-F364)</f>
        <v>940909.0271280441</v>
      </c>
      <c r="H364" s="18">
        <f>SUM(I364/J363)</f>
        <v>0.054290391764622</v>
      </c>
      <c r="I364" s="17">
        <f>I339</f>
        <v>33462.5919214247</v>
      </c>
      <c r="J364" s="17">
        <f>SUM(G364-I364)</f>
        <v>907446.435206619</v>
      </c>
      <c r="K364" s="7"/>
      <c r="L364" s="8"/>
    </row>
    <row r="365" ht="19.95" customHeight="1">
      <c r="A365" s="4"/>
      <c r="B365" s="11">
        <v>66</v>
      </c>
      <c r="C365" s="12">
        <v>0.182</v>
      </c>
      <c r="D365" s="13">
        <f>SUM(J364*C365)</f>
        <v>165155.251207605</v>
      </c>
      <c r="E365" s="13">
        <f>SUM(J364*0.01495)</f>
        <v>13566.324206339</v>
      </c>
      <c r="F365" s="13">
        <f>SUM(J364*0.0045)</f>
        <v>4083.508958429790</v>
      </c>
      <c r="G365" s="13">
        <f>SUM(J364+D365-E365-F365)</f>
        <v>1054951.85324946</v>
      </c>
      <c r="H365" s="14">
        <f>SUM(I365/J364)</f>
        <v>0.0253458486447887</v>
      </c>
      <c r="I365" s="13">
        <f>I340</f>
        <v>23000</v>
      </c>
      <c r="J365" s="13">
        <f>SUM(G365-I365)</f>
        <v>1031951.85324946</v>
      </c>
      <c r="K365" s="4"/>
      <c r="L365" s="5"/>
    </row>
    <row r="366" ht="19.95" customHeight="1">
      <c r="A366" s="7"/>
      <c r="B366" s="15">
        <v>67</v>
      </c>
      <c r="C366" s="16">
        <v>-0.15</v>
      </c>
      <c r="D366" s="17">
        <f>SUM(J365*C366)</f>
        <v>-154792.777987419</v>
      </c>
      <c r="E366" s="17">
        <f>SUM(J365*0.01495)</f>
        <v>15427.6802060794</v>
      </c>
      <c r="F366" s="17">
        <f>SUM(J365*0.0045)</f>
        <v>4643.783339622570</v>
      </c>
      <c r="G366" s="17">
        <f>SUM(J365+D366-E366-F366)</f>
        <v>857087.611716339</v>
      </c>
      <c r="H366" s="18">
        <f>SUM(I366/J365)</f>
        <v>0.0227336187498748</v>
      </c>
      <c r="I366" s="17">
        <f>I341</f>
        <v>23460</v>
      </c>
      <c r="J366" s="17">
        <f>SUM(G366-I366)</f>
        <v>833627.611716339</v>
      </c>
      <c r="K366" s="7"/>
      <c r="L366" s="8"/>
    </row>
    <row r="367" ht="19.95" customHeight="1">
      <c r="A367" s="4"/>
      <c r="B367" s="11">
        <v>68</v>
      </c>
      <c r="C367" s="12">
        <v>-0.242</v>
      </c>
      <c r="D367" s="13">
        <f>SUM(J366*C367)</f>
        <v>-201737.882035354</v>
      </c>
      <c r="E367" s="13">
        <f>SUM(J366*0.01495)</f>
        <v>12462.7327951593</v>
      </c>
      <c r="F367" s="13">
        <f>SUM(J366*0.0045)</f>
        <v>3751.324252723530</v>
      </c>
      <c r="G367" s="13">
        <f>SUM(J366+D367-E367-F367)</f>
        <v>615675.672633102</v>
      </c>
      <c r="H367" s="14">
        <f>SUM(I367/J366)</f>
        <v>0.0287049033209596</v>
      </c>
      <c r="I367" s="13">
        <f>I342</f>
        <v>23929.2</v>
      </c>
      <c r="J367" s="13">
        <f>SUM(G367-I367)</f>
        <v>591746.472633102</v>
      </c>
      <c r="K367" s="4"/>
      <c r="L367" s="5"/>
    </row>
    <row r="368" ht="19.95" customHeight="1">
      <c r="A368" s="7"/>
      <c r="B368" s="15">
        <v>69</v>
      </c>
      <c r="C368" s="16">
        <v>0.32</v>
      </c>
      <c r="D368" s="17">
        <f>SUM(J367*C368)</f>
        <v>189358.871242593</v>
      </c>
      <c r="E368" s="17">
        <f>SUM(J367*0.01495)</f>
        <v>8846.609765864870</v>
      </c>
      <c r="F368" s="17">
        <f>SUM(J367*0.0045)</f>
        <v>2662.859126848960</v>
      </c>
      <c r="G368" s="17">
        <f>SUM(J367+D368-E368-F368)</f>
        <v>769595.874982981</v>
      </c>
      <c r="H368" s="18">
        <f>SUM(I368/J367)</f>
        <v>0.0160541725880135</v>
      </c>
      <c r="I368" s="17">
        <f>I343</f>
        <v>9500</v>
      </c>
      <c r="J368" s="17">
        <f>SUM(G368-I368)</f>
        <v>760095.874982981</v>
      </c>
      <c r="K368" s="7"/>
      <c r="L368" s="8"/>
    </row>
    <row r="369" ht="19.95" customHeight="1">
      <c r="A369" s="4"/>
      <c r="B369" s="11">
        <v>70</v>
      </c>
      <c r="C369" s="12">
        <v>0.215</v>
      </c>
      <c r="D369" s="13">
        <f>SUM(J368*C369)</f>
        <v>163420.613121341</v>
      </c>
      <c r="E369" s="13">
        <f>SUM(J368*0.01495)</f>
        <v>11363.4333309956</v>
      </c>
      <c r="F369" s="13">
        <f>SUM(J368*0.0045)</f>
        <v>3420.431437423410</v>
      </c>
      <c r="G369" s="13">
        <f>SUM(J368+D369-E369-F369)</f>
        <v>908732.623335903</v>
      </c>
      <c r="H369" s="14">
        <f>SUM(I369/J368)</f>
        <v>0.012748391773889</v>
      </c>
      <c r="I369" s="13">
        <f>I344</f>
        <v>9690</v>
      </c>
      <c r="J369" s="13">
        <f>SUM(G369-I369)</f>
        <v>899042.623335903</v>
      </c>
      <c r="K369" s="4"/>
      <c r="L369" s="5"/>
    </row>
    <row r="370" ht="19.95" customHeight="1">
      <c r="A370" s="7"/>
      <c r="B370" s="15">
        <v>71</v>
      </c>
      <c r="C370" s="16">
        <v>0.298</v>
      </c>
      <c r="D370" s="17">
        <f>SUM(J369*C370)</f>
        <v>267914.701754099</v>
      </c>
      <c r="E370" s="17">
        <f>SUM(J369*0.01495)</f>
        <v>13440.6872188717</v>
      </c>
      <c r="F370" s="17">
        <f>SUM(J369*0.0045)</f>
        <v>4045.691805011560</v>
      </c>
      <c r="G370" s="17">
        <f>SUM(J369+D370-E370-F370)</f>
        <v>1149470.94606612</v>
      </c>
      <c r="H370" s="18">
        <f>SUM(I370/J369)</f>
        <v>0.0109936945629186</v>
      </c>
      <c r="I370" s="17">
        <f>I345</f>
        <v>9883.799999999999</v>
      </c>
      <c r="J370" s="17">
        <f>SUM(G370-I370)</f>
        <v>1139587.14606612</v>
      </c>
      <c r="K370" s="7"/>
      <c r="L370" s="8"/>
    </row>
    <row r="371" ht="19.95" customHeight="1">
      <c r="A371" s="4"/>
      <c r="B371" s="11">
        <v>72</v>
      </c>
      <c r="C371" s="12">
        <v>0.435</v>
      </c>
      <c r="D371" s="13">
        <f>SUM(J370*C371)</f>
        <v>495720.408538762</v>
      </c>
      <c r="E371" s="13">
        <f>SUM(J370*0.01495)</f>
        <v>17036.8278336885</v>
      </c>
      <c r="F371" s="13">
        <f>SUM(J370*0.0045)</f>
        <v>5128.142157297540</v>
      </c>
      <c r="G371" s="13">
        <f>SUM(J370+D371-E371-F371)</f>
        <v>1613142.5846139</v>
      </c>
      <c r="H371" s="14">
        <f>SUM(I371/J370)</f>
        <v>0.00884660382034097</v>
      </c>
      <c r="I371" s="13">
        <f>I346</f>
        <v>10081.476</v>
      </c>
      <c r="J371" s="13">
        <f>SUM(G371-I371)</f>
        <v>1603061.1086139</v>
      </c>
      <c r="K371" s="4"/>
      <c r="L371" s="5"/>
    </row>
    <row r="372" ht="19.95" customHeight="1">
      <c r="A372" s="7"/>
      <c r="B372" s="15">
        <v>73</v>
      </c>
      <c r="C372" s="16">
        <v>-0.024</v>
      </c>
      <c r="D372" s="17">
        <f>SUM(J371*C372)</f>
        <v>-38473.4666067336</v>
      </c>
      <c r="E372" s="17">
        <f>SUM(J371*0.01495)</f>
        <v>23965.7635737778</v>
      </c>
      <c r="F372" s="17">
        <f>SUM(J371*0.0045)</f>
        <v>7213.774988762550</v>
      </c>
      <c r="G372" s="17">
        <f>SUM(J371+D372-E372-F372)</f>
        <v>1533408.10344463</v>
      </c>
      <c r="H372" s="18">
        <f>SUM(I372/J371)</f>
        <v>0.00641466845196648</v>
      </c>
      <c r="I372" s="17">
        <f>I347</f>
        <v>10283.10552</v>
      </c>
      <c r="J372" s="17">
        <f>SUM(G372-I372)</f>
        <v>1523124.99792463</v>
      </c>
      <c r="K372" s="7"/>
      <c r="L372" s="8"/>
    </row>
    <row r="373" ht="19.95" customHeight="1">
      <c r="A373" s="4"/>
      <c r="B373" s="11">
        <v>74</v>
      </c>
      <c r="C373" s="12">
        <v>-0.335</v>
      </c>
      <c r="D373" s="13">
        <f>SUM(J372*C373)</f>
        <v>-510246.874304751</v>
      </c>
      <c r="E373" s="13">
        <f>SUM(J372*0.01495)</f>
        <v>22770.7187189732</v>
      </c>
      <c r="F373" s="13">
        <f>SUM(J372*0.0045)</f>
        <v>6854.062490660840</v>
      </c>
      <c r="G373" s="13">
        <f>SUM(J372+D373-E373-F373)</f>
        <v>983253.342410245</v>
      </c>
      <c r="H373" s="14">
        <f>SUM(I373/J372)</f>
        <v>0.00688634724312956</v>
      </c>
      <c r="I373" s="13">
        <f>I348</f>
        <v>10488.7676304</v>
      </c>
      <c r="J373" s="13">
        <f>SUM(G373-I373)</f>
        <v>972764.574779845</v>
      </c>
      <c r="K373" s="4"/>
      <c r="L373" s="5"/>
    </row>
    <row r="374" ht="19.95" customHeight="1">
      <c r="A374" s="7"/>
      <c r="B374" s="15">
        <v>75</v>
      </c>
      <c r="C374" s="16">
        <v>0.45</v>
      </c>
      <c r="D374" s="17">
        <f>SUM(J373*C374)</f>
        <v>437744.05865093</v>
      </c>
      <c r="E374" s="17">
        <f>SUM(J373*0.01495)</f>
        <v>14542.8303929587</v>
      </c>
      <c r="F374" s="17">
        <f>SUM(J373*0.0045)</f>
        <v>4377.4405865093</v>
      </c>
      <c r="G374" s="17">
        <f>SUM(J373+D374-E374-F374)</f>
        <v>1391588.36245131</v>
      </c>
      <c r="H374" s="18">
        <f>SUM(I374/J373)</f>
        <v>0.0109980803787281</v>
      </c>
      <c r="I374" s="17">
        <f>I349</f>
        <v>10698.542983008</v>
      </c>
      <c r="J374" s="17">
        <f>SUM(G374-I374)</f>
        <v>1380889.8194683</v>
      </c>
      <c r="K374" s="7"/>
      <c r="L374" s="8"/>
    </row>
    <row r="375" ht="19.95" customHeight="1">
      <c r="A375" s="4"/>
      <c r="B375" s="11">
        <v>76</v>
      </c>
      <c r="C375" s="12">
        <v>0.473</v>
      </c>
      <c r="D375" s="13">
        <f>SUM(J374*C375)</f>
        <v>653160.884608506</v>
      </c>
      <c r="E375" s="13">
        <f>SUM(J374*0.01495)</f>
        <v>20644.3028010511</v>
      </c>
      <c r="F375" s="13">
        <f>SUM(J374*0.0045)</f>
        <v>6214.004187607350</v>
      </c>
      <c r="G375" s="13">
        <f>SUM(J374+D375-E375-F375)</f>
        <v>2007192.39708815</v>
      </c>
      <c r="H375" s="14">
        <f>SUM(I375/J374)</f>
        <v>0.007902523205558841</v>
      </c>
      <c r="I375" s="13">
        <f>I350</f>
        <v>10912.5138426682</v>
      </c>
      <c r="J375" s="13">
        <f>SUM(G375-I375)</f>
        <v>1996279.88324548</v>
      </c>
      <c r="K375" s="4"/>
      <c r="L375" s="5"/>
    </row>
    <row r="376" ht="19.95" customHeight="1">
      <c r="A376" s="7"/>
      <c r="B376" s="15">
        <v>77</v>
      </c>
      <c r="C376" s="16">
        <v>-0.096</v>
      </c>
      <c r="D376" s="17">
        <f>SUM(J375*C376)</f>
        <v>-191642.868791566</v>
      </c>
      <c r="E376" s="17">
        <f>SUM(J375*0.01495)</f>
        <v>29844.3842545199</v>
      </c>
      <c r="F376" s="17">
        <f>SUM(J375*0.0045)</f>
        <v>8983.259474604660</v>
      </c>
      <c r="G376" s="17">
        <f>SUM(J375+D376-E376-F376)</f>
        <v>1765809.37072479</v>
      </c>
      <c r="H376" s="18">
        <f>SUM(I376/J375)</f>
        <v>0.00557575328637065</v>
      </c>
      <c r="I376" s="17">
        <f>I351</f>
        <v>11130.7641195216</v>
      </c>
      <c r="J376" s="17">
        <f>SUM(G376-I376)</f>
        <v>1754678.60660527</v>
      </c>
      <c r="K376" s="7"/>
      <c r="L376" s="8"/>
    </row>
    <row r="377" ht="19.95" customHeight="1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5"/>
    </row>
    <row r="378" ht="19.95" customHeight="1">
      <c r="A378" s="7"/>
      <c r="B378" t="s" s="19">
        <v>2</v>
      </c>
      <c r="C378" t="s" s="19">
        <v>3</v>
      </c>
      <c r="D378" t="s" s="19">
        <v>4</v>
      </c>
      <c r="E378" t="s" s="19">
        <v>5</v>
      </c>
      <c r="F378" t="s" s="19">
        <v>6</v>
      </c>
      <c r="G378" t="s" s="19">
        <v>7</v>
      </c>
      <c r="H378" t="s" s="19">
        <v>8</v>
      </c>
      <c r="I378" t="s" s="19">
        <v>9</v>
      </c>
      <c r="J378" t="s" s="19">
        <v>10</v>
      </c>
      <c r="K378" s="7"/>
      <c r="L378" s="8"/>
    </row>
    <row r="379" ht="19.95" customHeight="1">
      <c r="A379" s="4"/>
      <c r="B379" s="4"/>
      <c r="C379" s="4"/>
      <c r="D379" s="4"/>
      <c r="E379" s="4"/>
      <c r="F379" s="4"/>
      <c r="G379" s="4"/>
      <c r="H379" s="4"/>
      <c r="I379" s="4"/>
      <c r="J379" s="13">
        <f>J354</f>
        <v>325000</v>
      </c>
      <c r="K379" s="4"/>
      <c r="L379" s="5"/>
    </row>
    <row r="380" ht="19.95" customHeight="1">
      <c r="A380" s="15">
        <v>16</v>
      </c>
      <c r="B380" s="15">
        <v>56</v>
      </c>
      <c r="C380" s="16">
        <v>0.378</v>
      </c>
      <c r="D380" s="17">
        <f>SUM(J379*C380)</f>
        <v>122850</v>
      </c>
      <c r="E380" s="17">
        <f>SUM(J379*0.01495)</f>
        <v>4858.75</v>
      </c>
      <c r="F380" s="17">
        <f>SUM(J379*0.0045)</f>
        <v>1462.5</v>
      </c>
      <c r="G380" s="17">
        <f>SUM(J379+D380-E380-F380)</f>
        <v>441528.75</v>
      </c>
      <c r="H380" s="18">
        <f>SUM(I380/J379)</f>
        <v>0.08615384615384621</v>
      </c>
      <c r="I380" s="17">
        <f>I355</f>
        <v>28000</v>
      </c>
      <c r="J380" s="17">
        <f>SUM(G380-I380)</f>
        <v>413528.75</v>
      </c>
      <c r="K380" s="7"/>
      <c r="L380" s="8"/>
    </row>
    <row r="381" ht="19.95" customHeight="1">
      <c r="A381" s="4"/>
      <c r="B381" s="11">
        <v>57</v>
      </c>
      <c r="C381" s="12">
        <v>-0.08500000000000001</v>
      </c>
      <c r="D381" s="13">
        <f>SUM(J380*C381)</f>
        <v>-35149.94375</v>
      </c>
      <c r="E381" s="13">
        <f>SUM(J380*0.01495)</f>
        <v>6182.2548125</v>
      </c>
      <c r="F381" s="13">
        <f>SUM(J380*0.0045)</f>
        <v>1860.879375</v>
      </c>
      <c r="G381" s="13">
        <f>SUM(J380+D381-E381-F381)</f>
        <v>370335.6720625</v>
      </c>
      <c r="H381" s="14">
        <f>SUM(I381/J380)</f>
        <v>0.06906412190204431</v>
      </c>
      <c r="I381" s="13">
        <f>I356</f>
        <v>28560</v>
      </c>
      <c r="J381" s="13">
        <f>SUM(G381-I381)</f>
        <v>341775.6720625</v>
      </c>
      <c r="K381" s="4"/>
      <c r="L381" s="5"/>
    </row>
    <row r="382" ht="19.95" customHeight="1">
      <c r="A382" s="7"/>
      <c r="B382" s="15">
        <v>58</v>
      </c>
      <c r="C382" s="16">
        <v>0.282</v>
      </c>
      <c r="D382" s="17">
        <f>SUM(J381*C382)</f>
        <v>96380.739521625</v>
      </c>
      <c r="E382" s="17">
        <f>SUM(J381*0.01495)</f>
        <v>5109.546297334380</v>
      </c>
      <c r="F382" s="17">
        <f>SUM(J381*0.0045)</f>
        <v>1537.990524281250</v>
      </c>
      <c r="G382" s="17">
        <f>SUM(J381+D382-E382-F382)</f>
        <v>431508.874762509</v>
      </c>
      <c r="H382" s="18">
        <f>SUM(I382/J381)</f>
        <v>0.0852348554366176</v>
      </c>
      <c r="I382" s="17">
        <f>I357</f>
        <v>29131.2</v>
      </c>
      <c r="J382" s="17">
        <f>SUM(G382-I382)</f>
        <v>402377.674762509</v>
      </c>
      <c r="K382" s="7"/>
      <c r="L382" s="8"/>
    </row>
    <row r="383" ht="19.95" customHeight="1">
      <c r="A383" s="4"/>
      <c r="B383" s="11">
        <v>59</v>
      </c>
      <c r="C383" s="12">
        <v>0.034</v>
      </c>
      <c r="D383" s="13">
        <f>SUM(J382*C383)</f>
        <v>13680.8409419253</v>
      </c>
      <c r="E383" s="13">
        <f>SUM(J382*0.01495)</f>
        <v>6015.546237699510</v>
      </c>
      <c r="F383" s="13">
        <f>SUM(J382*0.0045)</f>
        <v>1810.699536431290</v>
      </c>
      <c r="G383" s="13">
        <f>SUM(J382+D383-E383-F383)</f>
        <v>408232.269930304</v>
      </c>
      <c r="H383" s="14">
        <f>SUM(I383/J382)</f>
        <v>0.0738456079044089</v>
      </c>
      <c r="I383" s="13">
        <f>I358</f>
        <v>29713.824</v>
      </c>
      <c r="J383" s="13">
        <f>SUM(G383-I383)</f>
        <v>378518.445930304</v>
      </c>
      <c r="K383" s="4"/>
      <c r="L383" s="5"/>
    </row>
    <row r="384" ht="19.95" customHeight="1">
      <c r="A384" s="7"/>
      <c r="B384" s="15">
        <v>60</v>
      </c>
      <c r="C384" s="16">
        <v>0.306</v>
      </c>
      <c r="D384" s="17">
        <f>SUM(J383*C384)</f>
        <v>115826.644454673</v>
      </c>
      <c r="E384" s="17">
        <f>SUM(J383*0.01495)</f>
        <v>5658.850766658040</v>
      </c>
      <c r="F384" s="17">
        <f>SUM(J383*0.0045)</f>
        <v>1703.333006686370</v>
      </c>
      <c r="G384" s="17">
        <f>SUM(J383+D384-E384-F384)</f>
        <v>486982.906611633</v>
      </c>
      <c r="H384" s="18">
        <f>SUM(I384/J383)</f>
        <v>0.080070339519413</v>
      </c>
      <c r="I384" s="17">
        <f>I359</f>
        <v>30308.10048</v>
      </c>
      <c r="J384" s="17">
        <f>SUM(G384-I384)</f>
        <v>456674.806131633</v>
      </c>
      <c r="K384" s="7"/>
      <c r="L384" s="8"/>
    </row>
    <row r="385" ht="19.95" customHeight="1">
      <c r="A385" s="4"/>
      <c r="B385" s="11">
        <v>61</v>
      </c>
      <c r="C385" s="12">
        <v>-0.112</v>
      </c>
      <c r="D385" s="13">
        <f>SUM(J384*C385)</f>
        <v>-51147.5782867429</v>
      </c>
      <c r="E385" s="13">
        <f>SUM(J384*0.01495)</f>
        <v>6827.288351667910</v>
      </c>
      <c r="F385" s="13">
        <f>SUM(J384*0.0045)</f>
        <v>2055.036627592350</v>
      </c>
      <c r="G385" s="13">
        <f>SUM(J384+D385-E385-F385)</f>
        <v>396644.90286563</v>
      </c>
      <c r="H385" s="14">
        <f>SUM(I385/J384)</f>
        <v>0.0676942587471953</v>
      </c>
      <c r="I385" s="13">
        <f>I360</f>
        <v>30914.2624896</v>
      </c>
      <c r="J385" s="13">
        <f>SUM(G385-I385)</f>
        <v>365730.64037603</v>
      </c>
      <c r="K385" s="4"/>
      <c r="L385" s="5"/>
    </row>
    <row r="386" ht="19.95" customHeight="1">
      <c r="A386" s="7"/>
      <c r="B386" s="15">
        <v>62</v>
      </c>
      <c r="C386" s="16">
        <v>0.457</v>
      </c>
      <c r="D386" s="17">
        <f>SUM(J385*C386)</f>
        <v>167138.902651846</v>
      </c>
      <c r="E386" s="17">
        <f>SUM(J385*0.01495)</f>
        <v>5467.673073621650</v>
      </c>
      <c r="F386" s="17">
        <f>SUM(J385*0.0045)</f>
        <v>1645.787881692140</v>
      </c>
      <c r="G386" s="17">
        <f>SUM(J385+D386-E386-F386)</f>
        <v>525756.082072562</v>
      </c>
      <c r="H386" s="18">
        <f>SUM(I386/J385)</f>
        <v>0.0862179545770938</v>
      </c>
      <c r="I386" s="17">
        <f>I361</f>
        <v>31532.547739392</v>
      </c>
      <c r="J386" s="17">
        <f>SUM(G386-I386)</f>
        <v>494223.53433317</v>
      </c>
      <c r="K386" s="7"/>
      <c r="L386" s="8"/>
    </row>
    <row r="387" ht="19.95" customHeight="1">
      <c r="A387" s="4"/>
      <c r="B387" s="11">
        <v>63</v>
      </c>
      <c r="C387" s="12">
        <v>0.12</v>
      </c>
      <c r="D387" s="13">
        <f>SUM(J386*C387)</f>
        <v>59306.8241199804</v>
      </c>
      <c r="E387" s="13">
        <f>SUM(J386*0.01495)</f>
        <v>7388.641838280890</v>
      </c>
      <c r="F387" s="13">
        <f>SUM(J386*0.0045)</f>
        <v>2224.005904499270</v>
      </c>
      <c r="G387" s="13">
        <f>SUM(J386+D387-E387-F387)</f>
        <v>543917.71071037</v>
      </c>
      <c r="H387" s="14">
        <f>SUM(I387/J386)</f>
        <v>0.0650782418477419</v>
      </c>
      <c r="I387" s="13">
        <f>I362</f>
        <v>32163.1986941798</v>
      </c>
      <c r="J387" s="13">
        <f>SUM(G387-I387)</f>
        <v>511754.51201619</v>
      </c>
      <c r="K387" s="4"/>
      <c r="L387" s="5"/>
    </row>
    <row r="388" ht="19.95" customHeight="1">
      <c r="A388" s="7"/>
      <c r="B388" s="15">
        <v>64</v>
      </c>
      <c r="C388" s="16">
        <v>0.546</v>
      </c>
      <c r="D388" s="17">
        <f>SUM(J387*C388)</f>
        <v>279417.96356084</v>
      </c>
      <c r="E388" s="17">
        <f>SUM(J387*0.01495)</f>
        <v>7650.729954642040</v>
      </c>
      <c r="F388" s="17">
        <f>SUM(J387*0.0045)</f>
        <v>2302.895304072860</v>
      </c>
      <c r="G388" s="17">
        <f>SUM(J387+D388-E388-F388)</f>
        <v>781218.850318315</v>
      </c>
      <c r="H388" s="18">
        <f>SUM(I388/J387)</f>
        <v>0.06410585915268981</v>
      </c>
      <c r="I388" s="17">
        <f>I363</f>
        <v>32806.4626680634</v>
      </c>
      <c r="J388" s="17">
        <f>SUM(G388-I388)</f>
        <v>748412.387650252</v>
      </c>
      <c r="K388" s="7"/>
      <c r="L388" s="8"/>
    </row>
    <row r="389" ht="19.95" customHeight="1">
      <c r="A389" s="4"/>
      <c r="B389" s="11">
        <v>65</v>
      </c>
      <c r="C389" s="12">
        <v>0.182</v>
      </c>
      <c r="D389" s="13">
        <f>SUM(J388*C389)</f>
        <v>136211.054552346</v>
      </c>
      <c r="E389" s="13">
        <f>SUM(J388*0.01495)</f>
        <v>11188.7651953713</v>
      </c>
      <c r="F389" s="13">
        <f>SUM(J388*0.0045)</f>
        <v>3367.855744426130</v>
      </c>
      <c r="G389" s="13">
        <f>SUM(J388+D389-E389-F389)</f>
        <v>870066.8212628009</v>
      </c>
      <c r="H389" s="14">
        <f>SUM(I389/J388)</f>
        <v>0.0447114351306842</v>
      </c>
      <c r="I389" s="13">
        <f>I364</f>
        <v>33462.5919214247</v>
      </c>
      <c r="J389" s="13">
        <f>SUM(G389-I389)</f>
        <v>836604.229341376</v>
      </c>
      <c r="K389" s="4"/>
      <c r="L389" s="5"/>
    </row>
    <row r="390" ht="19.95" customHeight="1">
      <c r="A390" s="7"/>
      <c r="B390" s="15">
        <v>66</v>
      </c>
      <c r="C390" s="16">
        <v>-0.15</v>
      </c>
      <c r="D390" s="17">
        <f>SUM(J389*C390)</f>
        <v>-125490.634401206</v>
      </c>
      <c r="E390" s="17">
        <f>SUM(J389*0.01495)</f>
        <v>12507.2332286536</v>
      </c>
      <c r="F390" s="17">
        <f>SUM(J389*0.0045)</f>
        <v>3764.719032036190</v>
      </c>
      <c r="G390" s="17">
        <f>SUM(J389+D390-E390-F390)</f>
        <v>694841.64267948</v>
      </c>
      <c r="H390" s="18">
        <f>SUM(I390/J389)</f>
        <v>0.0274920914732967</v>
      </c>
      <c r="I390" s="17">
        <f>I365</f>
        <v>23000</v>
      </c>
      <c r="J390" s="17">
        <f>SUM(G390-I390)</f>
        <v>671841.64267948</v>
      </c>
      <c r="K390" s="7"/>
      <c r="L390" s="8"/>
    </row>
    <row r="391" ht="19.95" customHeight="1">
      <c r="A391" s="4"/>
      <c r="B391" s="11">
        <v>67</v>
      </c>
      <c r="C391" s="12">
        <v>-0.242</v>
      </c>
      <c r="D391" s="13">
        <f>SUM(J390*C391)</f>
        <v>-162585.677528434</v>
      </c>
      <c r="E391" s="13">
        <f>SUM(J390*0.01495)</f>
        <v>10044.0325580582</v>
      </c>
      <c r="F391" s="13">
        <f>SUM(J390*0.0045)</f>
        <v>3023.287392057660</v>
      </c>
      <c r="G391" s="13">
        <f>SUM(J390+D391-E391-F391)</f>
        <v>496188.64520093</v>
      </c>
      <c r="H391" s="14">
        <f>SUM(I391/J390)</f>
        <v>0.0349189429616708</v>
      </c>
      <c r="I391" s="13">
        <f>I366</f>
        <v>23460</v>
      </c>
      <c r="J391" s="13">
        <f>SUM(G391-I391)</f>
        <v>472728.64520093</v>
      </c>
      <c r="K391" s="4"/>
      <c r="L391" s="5"/>
    </row>
    <row r="392" ht="19.95" customHeight="1">
      <c r="A392" s="7"/>
      <c r="B392" s="15">
        <v>68</v>
      </c>
      <c r="C392" s="16">
        <v>0.32</v>
      </c>
      <c r="D392" s="17">
        <f>SUM(J391*C392)</f>
        <v>151273.166464298</v>
      </c>
      <c r="E392" s="17">
        <f>SUM(J391*0.01495)</f>
        <v>7067.2932457539</v>
      </c>
      <c r="F392" s="17">
        <f>SUM(J391*0.0045)</f>
        <v>2127.278903404190</v>
      </c>
      <c r="G392" s="17">
        <f>SUM(J391+D392-E392-F392)</f>
        <v>614807.23951607</v>
      </c>
      <c r="H392" s="18">
        <f>SUM(I392/J391)</f>
        <v>0.0506193145749166</v>
      </c>
      <c r="I392" s="17">
        <f>I367</f>
        <v>23929.2</v>
      </c>
      <c r="J392" s="17">
        <f>SUM(G392-I392)</f>
        <v>590878.03951607</v>
      </c>
      <c r="K392" s="7"/>
      <c r="L392" s="8"/>
    </row>
    <row r="393" ht="19.95" customHeight="1">
      <c r="A393" s="4"/>
      <c r="B393" s="11">
        <v>69</v>
      </c>
      <c r="C393" s="12">
        <v>0.215</v>
      </c>
      <c r="D393" s="13">
        <f>SUM(J392*C393)</f>
        <v>127038.778495955</v>
      </c>
      <c r="E393" s="13">
        <f>SUM(J392*0.01495)</f>
        <v>8833.626690765250</v>
      </c>
      <c r="F393" s="13">
        <f>SUM(J392*0.0045)</f>
        <v>2658.951177822320</v>
      </c>
      <c r="G393" s="13">
        <f>SUM(J392+D393-E393-F393)</f>
        <v>706424.2401434371</v>
      </c>
      <c r="H393" s="14">
        <f>SUM(I393/J392)</f>
        <v>0.0160777679396928</v>
      </c>
      <c r="I393" s="13">
        <f>I368</f>
        <v>9500</v>
      </c>
      <c r="J393" s="13">
        <f>SUM(G393-I393)</f>
        <v>696924.2401434371</v>
      </c>
      <c r="K393" s="4"/>
      <c r="L393" s="5"/>
    </row>
    <row r="394" ht="19.95" customHeight="1">
      <c r="A394" s="7"/>
      <c r="B394" s="15">
        <v>70</v>
      </c>
      <c r="C394" s="16">
        <v>0.298</v>
      </c>
      <c r="D394" s="17">
        <f>SUM(J393*C394)</f>
        <v>207683.423562744</v>
      </c>
      <c r="E394" s="17">
        <f>SUM(J393*0.01495)</f>
        <v>10419.0173901444</v>
      </c>
      <c r="F394" s="17">
        <f>SUM(J393*0.0045)</f>
        <v>3136.159080645470</v>
      </c>
      <c r="G394" s="17">
        <f>SUM(J393+D394-E394-F394)</f>
        <v>891052.487235391</v>
      </c>
      <c r="H394" s="18">
        <f>SUM(I394/J393)</f>
        <v>0.0139039503031286</v>
      </c>
      <c r="I394" s="17">
        <f>I369</f>
        <v>9690</v>
      </c>
      <c r="J394" s="17">
        <f>SUM(G394-I394)</f>
        <v>881362.487235391</v>
      </c>
      <c r="K394" s="7"/>
      <c r="L394" s="8"/>
    </row>
    <row r="395" ht="19.95" customHeight="1">
      <c r="A395" s="4"/>
      <c r="B395" s="11">
        <v>71</v>
      </c>
      <c r="C395" s="12">
        <v>0.435</v>
      </c>
      <c r="D395" s="13">
        <f>SUM(J394*C395)</f>
        <v>383392.681947395</v>
      </c>
      <c r="E395" s="13">
        <f>SUM(J394*0.01495)</f>
        <v>13176.3691841691</v>
      </c>
      <c r="F395" s="13">
        <f>SUM(J394*0.0045)</f>
        <v>3966.131192559260</v>
      </c>
      <c r="G395" s="13">
        <f>SUM(J394+D395-E395-F395)</f>
        <v>1247612.66880606</v>
      </c>
      <c r="H395" s="14">
        <f>SUM(I395/J394)</f>
        <v>0.0112142281333109</v>
      </c>
      <c r="I395" s="13">
        <f>I370</f>
        <v>9883.799999999999</v>
      </c>
      <c r="J395" s="13">
        <f>SUM(G395-I395)</f>
        <v>1237728.86880606</v>
      </c>
      <c r="K395" s="4"/>
      <c r="L395" s="5"/>
    </row>
    <row r="396" ht="19.95" customHeight="1">
      <c r="A396" s="7"/>
      <c r="B396" s="15">
        <v>72</v>
      </c>
      <c r="C396" s="16">
        <v>-0.024</v>
      </c>
      <c r="D396" s="17">
        <f>SUM(J395*C396)</f>
        <v>-29705.4928513454</v>
      </c>
      <c r="E396" s="17">
        <f>SUM(J395*0.01495)</f>
        <v>18504.0465886506</v>
      </c>
      <c r="F396" s="17">
        <f>SUM(J395*0.0045)</f>
        <v>5569.779909627270</v>
      </c>
      <c r="G396" s="17">
        <f>SUM(J395+D396-E396-F396)</f>
        <v>1183949.54945644</v>
      </c>
      <c r="H396" s="18">
        <f>SUM(I396/J395)</f>
        <v>0.00814514087380446</v>
      </c>
      <c r="I396" s="17">
        <f>I371</f>
        <v>10081.476</v>
      </c>
      <c r="J396" s="17">
        <f>SUM(G396-I396)</f>
        <v>1173868.07345644</v>
      </c>
      <c r="K396" s="7"/>
      <c r="L396" s="8"/>
    </row>
    <row r="397" ht="19.95" customHeight="1">
      <c r="A397" s="4"/>
      <c r="B397" s="11">
        <v>73</v>
      </c>
      <c r="C397" s="12">
        <v>-0.335</v>
      </c>
      <c r="D397" s="13">
        <f>SUM(J396*C397)</f>
        <v>-393245.804607907</v>
      </c>
      <c r="E397" s="13">
        <f>SUM(J396*0.01495)</f>
        <v>17549.3276981738</v>
      </c>
      <c r="F397" s="13">
        <f>SUM(J396*0.0045)</f>
        <v>5282.406330553980</v>
      </c>
      <c r="G397" s="13">
        <f>SUM(J396+D397-E397-F397)</f>
        <v>757790.5348198049</v>
      </c>
      <c r="H397" s="14">
        <f>SUM(I397/J396)</f>
        <v>0.00876001805698789</v>
      </c>
      <c r="I397" s="13">
        <f>I372</f>
        <v>10283.10552</v>
      </c>
      <c r="J397" s="13">
        <f>SUM(G397-I397)</f>
        <v>747507.429299805</v>
      </c>
      <c r="K397" s="4"/>
      <c r="L397" s="5"/>
    </row>
    <row r="398" ht="19.95" customHeight="1">
      <c r="A398" s="7"/>
      <c r="B398" s="15">
        <v>74</v>
      </c>
      <c r="C398" s="16">
        <v>0.45</v>
      </c>
      <c r="D398" s="17">
        <f>SUM(J397*C398)</f>
        <v>336378.343184912</v>
      </c>
      <c r="E398" s="17">
        <f>SUM(J397*0.01495)</f>
        <v>11175.2360680321</v>
      </c>
      <c r="F398" s="17">
        <f>SUM(J397*0.0045)</f>
        <v>3363.783431849120</v>
      </c>
      <c r="G398" s="17">
        <f>SUM(J397+D398-E398-F398)</f>
        <v>1069346.75298484</v>
      </c>
      <c r="H398" s="18">
        <f>SUM(I398/J397)</f>
        <v>0.014031656702362</v>
      </c>
      <c r="I398" s="17">
        <f>I373</f>
        <v>10488.7676304</v>
      </c>
      <c r="J398" s="17">
        <f>SUM(G398-I398)</f>
        <v>1058857.98535444</v>
      </c>
      <c r="K398" s="7"/>
      <c r="L398" s="8"/>
    </row>
    <row r="399" ht="19.95" customHeight="1">
      <c r="A399" s="4"/>
      <c r="B399" s="11">
        <v>75</v>
      </c>
      <c r="C399" s="12">
        <v>0.473</v>
      </c>
      <c r="D399" s="13">
        <f>SUM(J398*C399)</f>
        <v>500839.82707265</v>
      </c>
      <c r="E399" s="13">
        <f>SUM(J398*0.01495)</f>
        <v>15829.9268810489</v>
      </c>
      <c r="F399" s="13">
        <f>SUM(J398*0.0045)</f>
        <v>4764.860934094980</v>
      </c>
      <c r="G399" s="13">
        <f>SUM(J398+D399-E399-F399)</f>
        <v>1539103.02461195</v>
      </c>
      <c r="H399" s="14">
        <f>SUM(I399/J398)</f>
        <v>0.0101038506872353</v>
      </c>
      <c r="I399" s="13">
        <f>I374</f>
        <v>10698.542983008</v>
      </c>
      <c r="J399" s="13">
        <f>SUM(G399-I399)</f>
        <v>1528404.48162894</v>
      </c>
      <c r="K399" s="4"/>
      <c r="L399" s="5"/>
    </row>
    <row r="400" ht="19.95" customHeight="1">
      <c r="A400" s="7"/>
      <c r="B400" s="15">
        <v>76</v>
      </c>
      <c r="C400" s="16">
        <v>-0.096</v>
      </c>
      <c r="D400" s="17">
        <f>SUM(J399*C400)</f>
        <v>-146726.830236378</v>
      </c>
      <c r="E400" s="17">
        <f>SUM(J399*0.01495)</f>
        <v>22849.6470003527</v>
      </c>
      <c r="F400" s="17">
        <f>SUM(J399*0.0045)</f>
        <v>6877.820167330230</v>
      </c>
      <c r="G400" s="17">
        <f>SUM(J399+D400-E400-F400)</f>
        <v>1351950.18422488</v>
      </c>
      <c r="H400" s="18">
        <f>SUM(I400/J399)</f>
        <v>0.00713980754036908</v>
      </c>
      <c r="I400" s="17">
        <f>I375</f>
        <v>10912.5138426682</v>
      </c>
      <c r="J400" s="17">
        <f>SUM(G400-I400)</f>
        <v>1341037.67038221</v>
      </c>
      <c r="K400" s="7"/>
      <c r="L400" s="8"/>
    </row>
    <row r="401" ht="19.95" customHeight="1">
      <c r="A401" s="4"/>
      <c r="B401" s="11">
        <v>77</v>
      </c>
      <c r="C401" s="12">
        <v>0.231</v>
      </c>
      <c r="D401" s="13">
        <f>SUM(J400*C401)</f>
        <v>309779.701858291</v>
      </c>
      <c r="E401" s="13">
        <f>SUM(J400*0.01495)</f>
        <v>20048.513172214</v>
      </c>
      <c r="F401" s="13">
        <f>SUM(J400*0.0045)</f>
        <v>6034.669516719950</v>
      </c>
      <c r="G401" s="13">
        <f>SUM(J400+D401-E401-F401)</f>
        <v>1624734.18955157</v>
      </c>
      <c r="H401" s="14">
        <f>SUM(I401/J400)</f>
        <v>0.008300112938922299</v>
      </c>
      <c r="I401" s="13">
        <f>I376</f>
        <v>11130.7641195216</v>
      </c>
      <c r="J401" s="13">
        <f>SUM(G401-I401)</f>
        <v>1613603.42543205</v>
      </c>
      <c r="K401" s="4"/>
      <c r="L401" s="5"/>
    </row>
    <row r="402" ht="19.95" customHeight="1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8"/>
    </row>
    <row r="403" ht="19.95" customHeight="1">
      <c r="A403" s="4"/>
      <c r="B403" t="s" s="20">
        <v>2</v>
      </c>
      <c r="C403" t="s" s="20">
        <v>3</v>
      </c>
      <c r="D403" t="s" s="20">
        <v>4</v>
      </c>
      <c r="E403" t="s" s="20">
        <v>5</v>
      </c>
      <c r="F403" t="s" s="20">
        <v>6</v>
      </c>
      <c r="G403" t="s" s="20">
        <v>7</v>
      </c>
      <c r="H403" t="s" s="20">
        <v>8</v>
      </c>
      <c r="I403" t="s" s="20">
        <v>9</v>
      </c>
      <c r="J403" t="s" s="20">
        <v>10</v>
      </c>
      <c r="K403" s="4"/>
      <c r="L403" s="5"/>
    </row>
    <row r="404" ht="19.95" customHeight="1">
      <c r="A404" s="7"/>
      <c r="B404" s="7"/>
      <c r="C404" s="7"/>
      <c r="D404" s="7"/>
      <c r="E404" s="7"/>
      <c r="F404" s="7"/>
      <c r="G404" s="7"/>
      <c r="H404" s="7"/>
      <c r="I404" s="7"/>
      <c r="J404" s="17">
        <f>J379</f>
        <v>325000</v>
      </c>
      <c r="K404" s="7"/>
      <c r="L404" s="8"/>
    </row>
    <row r="405" ht="19.95" customHeight="1">
      <c r="A405" s="11">
        <v>17</v>
      </c>
      <c r="B405" s="11">
        <v>56</v>
      </c>
      <c r="C405" s="12">
        <v>-0.08500000000000001</v>
      </c>
      <c r="D405" s="13">
        <f>SUM(J404*C405)</f>
        <v>-27625</v>
      </c>
      <c r="E405" s="13">
        <f>SUM(J404*0.01495)</f>
        <v>4858.75</v>
      </c>
      <c r="F405" s="13">
        <f>SUM(J404*0.0045)</f>
        <v>1462.5</v>
      </c>
      <c r="G405" s="13">
        <f>SUM(J404+D405-E405-F405)</f>
        <v>291053.75</v>
      </c>
      <c r="H405" s="14">
        <f>SUM(I405/J404)</f>
        <v>0.08615384615384621</v>
      </c>
      <c r="I405" s="13">
        <f>I380</f>
        <v>28000</v>
      </c>
      <c r="J405" s="13">
        <f>SUM(G405-I405)</f>
        <v>263053.75</v>
      </c>
      <c r="K405" s="4"/>
      <c r="L405" s="5"/>
    </row>
    <row r="406" ht="19.95" customHeight="1">
      <c r="A406" s="7"/>
      <c r="B406" s="15">
        <v>57</v>
      </c>
      <c r="C406" s="16">
        <v>0.282</v>
      </c>
      <c r="D406" s="17">
        <f>SUM(J405*C406)</f>
        <v>74181.1575</v>
      </c>
      <c r="E406" s="17">
        <f>SUM(J405*0.01495)</f>
        <v>3932.6535625</v>
      </c>
      <c r="F406" s="17">
        <f>SUM(J405*0.0045)</f>
        <v>1183.741875</v>
      </c>
      <c r="G406" s="17">
        <f>SUM(J405+D406-E406-F406)</f>
        <v>332118.5120625</v>
      </c>
      <c r="H406" s="18">
        <f>SUM(I406/J405)</f>
        <v>0.108570966960174</v>
      </c>
      <c r="I406" s="17">
        <f>I381</f>
        <v>28560</v>
      </c>
      <c r="J406" s="17">
        <f>SUM(G406-I406)</f>
        <v>303558.5120625</v>
      </c>
      <c r="K406" s="7"/>
      <c r="L406" s="8"/>
    </row>
    <row r="407" ht="19.95" customHeight="1">
      <c r="A407" s="4"/>
      <c r="B407" s="11">
        <v>58</v>
      </c>
      <c r="C407" s="12">
        <v>0.034</v>
      </c>
      <c r="D407" s="13">
        <f>SUM(J406*C407)</f>
        <v>10320.989410125</v>
      </c>
      <c r="E407" s="13">
        <f>SUM(J406*0.01495)</f>
        <v>4538.199755334380</v>
      </c>
      <c r="F407" s="13">
        <f>SUM(J406*0.0045)</f>
        <v>1366.013304281250</v>
      </c>
      <c r="G407" s="13">
        <f>SUM(J406+D407-E407-F407)</f>
        <v>307975.288413009</v>
      </c>
      <c r="H407" s="14">
        <f>SUM(I407/J406)</f>
        <v>0.0959656831958715</v>
      </c>
      <c r="I407" s="13">
        <f>I382</f>
        <v>29131.2</v>
      </c>
      <c r="J407" s="13">
        <f>SUM(G407-I407)</f>
        <v>278844.088413009</v>
      </c>
      <c r="K407" s="4"/>
      <c r="L407" s="5"/>
    </row>
    <row r="408" ht="19.95" customHeight="1">
      <c r="A408" s="7"/>
      <c r="B408" s="15">
        <v>59</v>
      </c>
      <c r="C408" s="16">
        <v>0.306</v>
      </c>
      <c r="D408" s="17">
        <f>SUM(J407*C408)</f>
        <v>85326.2910543808</v>
      </c>
      <c r="E408" s="17">
        <f>SUM(J407*0.01495)</f>
        <v>4168.719121774480</v>
      </c>
      <c r="F408" s="17">
        <f>SUM(J407*0.0045)</f>
        <v>1254.798397858540</v>
      </c>
      <c r="G408" s="17">
        <f>SUM(J407+D408-E408-F408)</f>
        <v>358746.861947757</v>
      </c>
      <c r="H408" s="18">
        <f>SUM(I408/J407)</f>
        <v>0.106560709854424</v>
      </c>
      <c r="I408" s="17">
        <f>I383</f>
        <v>29713.824</v>
      </c>
      <c r="J408" s="17">
        <f>SUM(G408-I408)</f>
        <v>329033.037947757</v>
      </c>
      <c r="K408" s="7"/>
      <c r="L408" s="8"/>
    </row>
    <row r="409" ht="19.95" customHeight="1">
      <c r="A409" s="4"/>
      <c r="B409" s="11">
        <v>60</v>
      </c>
      <c r="C409" s="12">
        <v>-0.112</v>
      </c>
      <c r="D409" s="13">
        <f>SUM(J408*C409)</f>
        <v>-36851.7002501488</v>
      </c>
      <c r="E409" s="13">
        <f>SUM(J408*0.01495)</f>
        <v>4919.043917318970</v>
      </c>
      <c r="F409" s="13">
        <f>SUM(J408*0.0045)</f>
        <v>1480.648670764910</v>
      </c>
      <c r="G409" s="13">
        <f>SUM(J408+D409-E409-F409)</f>
        <v>285781.645109524</v>
      </c>
      <c r="H409" s="14">
        <f>SUM(I409/J408)</f>
        <v>0.0921126360715553</v>
      </c>
      <c r="I409" s="13">
        <f>I384</f>
        <v>30308.10048</v>
      </c>
      <c r="J409" s="13">
        <f>SUM(G409-I409)</f>
        <v>255473.544629524</v>
      </c>
      <c r="K409" s="4"/>
      <c r="L409" s="5"/>
    </row>
    <row r="410" ht="19.95" customHeight="1">
      <c r="A410" s="7"/>
      <c r="B410" s="15">
        <v>61</v>
      </c>
      <c r="C410" s="16">
        <v>0.457</v>
      </c>
      <c r="D410" s="17">
        <f>SUM(J409*C410)</f>
        <v>116751.409895692</v>
      </c>
      <c r="E410" s="17">
        <f>SUM(J409*0.01495)</f>
        <v>3819.329492211380</v>
      </c>
      <c r="F410" s="17">
        <f>SUM(J409*0.0045)</f>
        <v>1149.630950832860</v>
      </c>
      <c r="G410" s="17">
        <f>SUM(J409+D410-E410-F410)</f>
        <v>367255.994082172</v>
      </c>
      <c r="H410" s="18">
        <f>SUM(I410/J409)</f>
        <v>0.121007686077361</v>
      </c>
      <c r="I410" s="17">
        <f>I385</f>
        <v>30914.2624896</v>
      </c>
      <c r="J410" s="17">
        <f>SUM(G410-I410)</f>
        <v>336341.731592572</v>
      </c>
      <c r="K410" s="7"/>
      <c r="L410" s="8"/>
    </row>
    <row r="411" ht="19.95" customHeight="1">
      <c r="A411" s="4"/>
      <c r="B411" s="11">
        <v>62</v>
      </c>
      <c r="C411" s="12">
        <v>0.12</v>
      </c>
      <c r="D411" s="13">
        <f>SUM(J410*C411)</f>
        <v>40361.0077911086</v>
      </c>
      <c r="E411" s="13">
        <f>SUM(J410*0.01495)</f>
        <v>5028.308887308950</v>
      </c>
      <c r="F411" s="13">
        <f>SUM(J410*0.0045)</f>
        <v>1513.537792166570</v>
      </c>
      <c r="G411" s="13">
        <f>SUM(J410+D411-E411-F411)</f>
        <v>370160.892704205</v>
      </c>
      <c r="H411" s="14">
        <f>SUM(I411/J410)</f>
        <v>0.0937515175119244</v>
      </c>
      <c r="I411" s="13">
        <f>I386</f>
        <v>31532.547739392</v>
      </c>
      <c r="J411" s="13">
        <f>SUM(G411-I411)</f>
        <v>338628.344964813</v>
      </c>
      <c r="K411" s="4"/>
      <c r="L411" s="5"/>
    </row>
    <row r="412" ht="19.95" customHeight="1">
      <c r="A412" s="7"/>
      <c r="B412" s="15">
        <v>63</v>
      </c>
      <c r="C412" s="16">
        <v>0.546</v>
      </c>
      <c r="D412" s="17">
        <f>SUM(J411*C412)</f>
        <v>184891.076350788</v>
      </c>
      <c r="E412" s="17">
        <f>SUM(J411*0.01495)</f>
        <v>5062.493757223950</v>
      </c>
      <c r="F412" s="17">
        <f>SUM(J411*0.0045)</f>
        <v>1523.827552341660</v>
      </c>
      <c r="G412" s="17">
        <f>SUM(J411+D412-E412-F412)</f>
        <v>516933.100006035</v>
      </c>
      <c r="H412" s="18">
        <f>SUM(I412/J411)</f>
        <v>0.0949808224043439</v>
      </c>
      <c r="I412" s="17">
        <f>I387</f>
        <v>32163.1986941798</v>
      </c>
      <c r="J412" s="17">
        <f>SUM(G412-I412)</f>
        <v>484769.901311855</v>
      </c>
      <c r="K412" s="7"/>
      <c r="L412" s="8"/>
    </row>
    <row r="413" ht="19.95" customHeight="1">
      <c r="A413" s="4"/>
      <c r="B413" s="11">
        <v>64</v>
      </c>
      <c r="C413" s="12">
        <v>0.182</v>
      </c>
      <c r="D413" s="13">
        <f>SUM(J412*C413)</f>
        <v>88228.1220387576</v>
      </c>
      <c r="E413" s="13">
        <f>SUM(J412*0.01495)</f>
        <v>7247.310024612230</v>
      </c>
      <c r="F413" s="13">
        <f>SUM(J412*0.0045)</f>
        <v>2181.464555903350</v>
      </c>
      <c r="G413" s="13">
        <f>SUM(J412+D413-E413-F413)</f>
        <v>563569.248770097</v>
      </c>
      <c r="H413" s="14">
        <f>SUM(I413/J412)</f>
        <v>0.0676742978045554</v>
      </c>
      <c r="I413" s="13">
        <f>I388</f>
        <v>32806.4626680634</v>
      </c>
      <c r="J413" s="13">
        <f>SUM(G413-I413)</f>
        <v>530762.786102034</v>
      </c>
      <c r="K413" s="4"/>
      <c r="L413" s="5"/>
    </row>
    <row r="414" ht="19.95" customHeight="1">
      <c r="A414" s="7"/>
      <c r="B414" s="15">
        <v>65</v>
      </c>
      <c r="C414" s="16">
        <v>-0.15</v>
      </c>
      <c r="D414" s="17">
        <f>SUM(J413*C414)</f>
        <v>-79614.417915305094</v>
      </c>
      <c r="E414" s="17">
        <f>SUM(J413*0.01495)</f>
        <v>7934.903652225410</v>
      </c>
      <c r="F414" s="17">
        <f>SUM(J413*0.0045)</f>
        <v>2388.432537459150</v>
      </c>
      <c r="G414" s="17">
        <f>SUM(J413+D414-E414-F414)</f>
        <v>440825.031997044</v>
      </c>
      <c r="H414" s="18">
        <f>SUM(I414/J413)</f>
        <v>0.0630462285556543</v>
      </c>
      <c r="I414" s="17">
        <f>I389</f>
        <v>33462.5919214247</v>
      </c>
      <c r="J414" s="17">
        <f>SUM(G414-I414)</f>
        <v>407362.440075619</v>
      </c>
      <c r="K414" s="7"/>
      <c r="L414" s="8"/>
    </row>
    <row r="415" ht="19.95" customHeight="1">
      <c r="A415" s="4"/>
      <c r="B415" s="11">
        <v>66</v>
      </c>
      <c r="C415" s="12">
        <v>-0.242</v>
      </c>
      <c r="D415" s="13">
        <f>SUM(J414*C415)</f>
        <v>-98581.7104982998</v>
      </c>
      <c r="E415" s="13">
        <f>SUM(J414*0.01495)</f>
        <v>6090.0684791305</v>
      </c>
      <c r="F415" s="13">
        <f>SUM(J414*0.0045)</f>
        <v>1833.130980340290</v>
      </c>
      <c r="G415" s="13">
        <f>SUM(J414+D415-E415-F415)</f>
        <v>300857.530117848</v>
      </c>
      <c r="H415" s="14">
        <f>SUM(I415/J414)</f>
        <v>0.0564607772766937</v>
      </c>
      <c r="I415" s="13">
        <f>I390</f>
        <v>23000</v>
      </c>
      <c r="J415" s="13">
        <f>SUM(G415-I415)</f>
        <v>277857.530117848</v>
      </c>
      <c r="K415" s="4"/>
      <c r="L415" s="5"/>
    </row>
    <row r="416" ht="19.95" customHeight="1">
      <c r="A416" s="7"/>
      <c r="B416" s="15">
        <v>67</v>
      </c>
      <c r="C416" s="16">
        <v>0.32</v>
      </c>
      <c r="D416" s="17">
        <f>SUM(J415*C416)</f>
        <v>88914.4096377114</v>
      </c>
      <c r="E416" s="17">
        <f>SUM(J415*0.01495)</f>
        <v>4153.970075261830</v>
      </c>
      <c r="F416" s="17">
        <f>SUM(J415*0.0045)</f>
        <v>1250.358885530320</v>
      </c>
      <c r="G416" s="17">
        <f>SUM(J415+D416-E416-F416)</f>
        <v>361367.610794767</v>
      </c>
      <c r="H416" s="18">
        <f>SUM(I416/J415)</f>
        <v>0.0844317589307365</v>
      </c>
      <c r="I416" s="17">
        <f>I391</f>
        <v>23460</v>
      </c>
      <c r="J416" s="17">
        <f>SUM(G416-I416)</f>
        <v>337907.610794767</v>
      </c>
      <c r="K416" s="7"/>
      <c r="L416" s="8"/>
    </row>
    <row r="417" ht="19.95" customHeight="1">
      <c r="A417" s="4"/>
      <c r="B417" s="11">
        <v>68</v>
      </c>
      <c r="C417" s="12">
        <v>0.215</v>
      </c>
      <c r="D417" s="13">
        <f>SUM(J416*C417)</f>
        <v>72650.1363208749</v>
      </c>
      <c r="E417" s="13">
        <f>SUM(J416*0.01495)</f>
        <v>5051.718781381770</v>
      </c>
      <c r="F417" s="13">
        <f>SUM(J416*0.0045)</f>
        <v>1520.584248576450</v>
      </c>
      <c r="G417" s="13">
        <f>SUM(J416+D417-E417-F417)</f>
        <v>403985.444085684</v>
      </c>
      <c r="H417" s="14">
        <f>SUM(I417/J416)</f>
        <v>0.07081580655646651</v>
      </c>
      <c r="I417" s="13">
        <f>I392</f>
        <v>23929.2</v>
      </c>
      <c r="J417" s="13">
        <f>SUM(G417-I417)</f>
        <v>380056.244085684</v>
      </c>
      <c r="K417" s="4"/>
      <c r="L417" s="5"/>
    </row>
    <row r="418" ht="19.95" customHeight="1">
      <c r="A418" s="7"/>
      <c r="B418" s="15">
        <v>69</v>
      </c>
      <c r="C418" s="16">
        <v>0.298</v>
      </c>
      <c r="D418" s="17">
        <f>SUM(J417*C418)</f>
        <v>113256.760737534</v>
      </c>
      <c r="E418" s="17">
        <f>SUM(J417*0.01495)</f>
        <v>5681.840849080980</v>
      </c>
      <c r="F418" s="17">
        <f>SUM(J417*0.0045)</f>
        <v>1710.253098385580</v>
      </c>
      <c r="G418" s="17">
        <f>SUM(J417+D418-E418-F418)</f>
        <v>485920.910875751</v>
      </c>
      <c r="H418" s="18">
        <f>SUM(I418/J417)</f>
        <v>0.0249963002788035</v>
      </c>
      <c r="I418" s="17">
        <f>I393</f>
        <v>9500</v>
      </c>
      <c r="J418" s="17">
        <f>SUM(G418-I418)</f>
        <v>476420.910875751</v>
      </c>
      <c r="K418" s="7"/>
      <c r="L418" s="8"/>
    </row>
    <row r="419" ht="19.95" customHeight="1">
      <c r="A419" s="4"/>
      <c r="B419" s="11">
        <v>70</v>
      </c>
      <c r="C419" s="12">
        <v>0.435</v>
      </c>
      <c r="D419" s="13">
        <f>SUM(J418*C419)</f>
        <v>207243.096230952</v>
      </c>
      <c r="E419" s="13">
        <f>SUM(J418*0.01495)</f>
        <v>7122.492617592480</v>
      </c>
      <c r="F419" s="13">
        <f>SUM(J418*0.0045)</f>
        <v>2143.894098940880</v>
      </c>
      <c r="G419" s="13">
        <f>SUM(J418+D419-E419-F419)</f>
        <v>674397.62039017</v>
      </c>
      <c r="H419" s="14">
        <f>SUM(I419/J418)</f>
        <v>0.0203391576204914</v>
      </c>
      <c r="I419" s="13">
        <f>I394</f>
        <v>9690</v>
      </c>
      <c r="J419" s="13">
        <f>SUM(G419-I419)</f>
        <v>664707.62039017</v>
      </c>
      <c r="K419" s="4"/>
      <c r="L419" s="5"/>
    </row>
    <row r="420" ht="19.95" customHeight="1">
      <c r="A420" s="7"/>
      <c r="B420" s="15">
        <v>71</v>
      </c>
      <c r="C420" s="16">
        <v>-0.024</v>
      </c>
      <c r="D420" s="17">
        <f>SUM(J419*C420)</f>
        <v>-15952.9828893641</v>
      </c>
      <c r="E420" s="17">
        <f>SUM(J419*0.01495)</f>
        <v>9937.378924833039</v>
      </c>
      <c r="F420" s="17">
        <f>SUM(J419*0.0045)</f>
        <v>2991.184291755770</v>
      </c>
      <c r="G420" s="17">
        <f>SUM(J419+D420-E420-F420)</f>
        <v>635826.074284217</v>
      </c>
      <c r="H420" s="18">
        <f>SUM(I420/J419)</f>
        <v>0.0148693947486241</v>
      </c>
      <c r="I420" s="17">
        <f>I395</f>
        <v>9883.799999999999</v>
      </c>
      <c r="J420" s="17">
        <f>SUM(G420-I420)</f>
        <v>625942.274284217</v>
      </c>
      <c r="K420" s="7"/>
      <c r="L420" s="8"/>
    </row>
    <row r="421" ht="19.95" customHeight="1">
      <c r="A421" s="4"/>
      <c r="B421" s="11">
        <v>72</v>
      </c>
      <c r="C421" s="12">
        <v>-0.335</v>
      </c>
      <c r="D421" s="13">
        <f>SUM(J420*C421)</f>
        <v>-209690.661885213</v>
      </c>
      <c r="E421" s="13">
        <f>SUM(J420*0.01495)</f>
        <v>9357.837000549040</v>
      </c>
      <c r="F421" s="13">
        <f>SUM(J420*0.0045)</f>
        <v>2816.740234278980</v>
      </c>
      <c r="G421" s="13">
        <f>SUM(J420+D421-E421-F421)</f>
        <v>404077.035164176</v>
      </c>
      <c r="H421" s="14">
        <f>SUM(I421/J420)</f>
        <v>0.0161060794488253</v>
      </c>
      <c r="I421" s="13">
        <f>I396</f>
        <v>10081.476</v>
      </c>
      <c r="J421" s="13">
        <f>SUM(G421-I421)</f>
        <v>393995.559164176</v>
      </c>
      <c r="K421" s="4"/>
      <c r="L421" s="5"/>
    </row>
    <row r="422" ht="19.95" customHeight="1">
      <c r="A422" s="7"/>
      <c r="B422" s="15">
        <v>73</v>
      </c>
      <c r="C422" s="16">
        <v>0.45</v>
      </c>
      <c r="D422" s="17">
        <f>SUM(J421*C422)</f>
        <v>177298.001623879</v>
      </c>
      <c r="E422" s="17">
        <f>SUM(J421*0.01495)</f>
        <v>5890.233609504430</v>
      </c>
      <c r="F422" s="17">
        <f>SUM(J421*0.0045)</f>
        <v>1772.980016238790</v>
      </c>
      <c r="G422" s="17">
        <f>SUM(J421+D422-E422-F422)</f>
        <v>563630.347162312</v>
      </c>
      <c r="H422" s="18">
        <f>SUM(I422/J421)</f>
        <v>0.0260995467609194</v>
      </c>
      <c r="I422" s="17">
        <f>I397</f>
        <v>10283.10552</v>
      </c>
      <c r="J422" s="17">
        <f>SUM(G422-I422)</f>
        <v>553347.241642312</v>
      </c>
      <c r="K422" s="7"/>
      <c r="L422" s="8"/>
    </row>
    <row r="423" ht="19.95" customHeight="1">
      <c r="A423" s="4"/>
      <c r="B423" s="11">
        <v>74</v>
      </c>
      <c r="C423" s="12">
        <v>0.473</v>
      </c>
      <c r="D423" s="13">
        <f>SUM(J422*C423)</f>
        <v>261733.245296814</v>
      </c>
      <c r="E423" s="13">
        <f>SUM(J422*0.01495)</f>
        <v>8272.541262552561</v>
      </c>
      <c r="F423" s="13">
        <f>SUM(J422*0.0045)</f>
        <v>2490.0625873904</v>
      </c>
      <c r="G423" s="13">
        <f>SUM(J422+D423-E423-F423)</f>
        <v>804317.883089183</v>
      </c>
      <c r="H423" s="14">
        <f>SUM(I423/J422)</f>
        <v>0.0189551277047479</v>
      </c>
      <c r="I423" s="13">
        <f>I398</f>
        <v>10488.7676304</v>
      </c>
      <c r="J423" s="13">
        <f>SUM(G423-I423)</f>
        <v>793829.115458783</v>
      </c>
      <c r="K423" s="4"/>
      <c r="L423" s="5"/>
    </row>
    <row r="424" ht="19.95" customHeight="1">
      <c r="A424" s="7"/>
      <c r="B424" s="15">
        <v>75</v>
      </c>
      <c r="C424" s="16">
        <v>-0.096</v>
      </c>
      <c r="D424" s="17">
        <f>SUM(J423*C424)</f>
        <v>-76207.595084043205</v>
      </c>
      <c r="E424" s="17">
        <f>SUM(J423*0.01495)</f>
        <v>11867.7452761088</v>
      </c>
      <c r="F424" s="17">
        <f>SUM(J423*0.0045)</f>
        <v>3572.231019564520</v>
      </c>
      <c r="G424" s="17">
        <f>SUM(J423+D424-E424-F424)</f>
        <v>702181.544079066</v>
      </c>
      <c r="H424" s="18">
        <f>SUM(I424/J423)</f>
        <v>0.0134771360418356</v>
      </c>
      <c r="I424" s="17">
        <f>I399</f>
        <v>10698.542983008</v>
      </c>
      <c r="J424" s="17">
        <f>SUM(G424-I424)</f>
        <v>691483.0010960581</v>
      </c>
      <c r="K424" s="7"/>
      <c r="L424" s="8"/>
    </row>
    <row r="425" ht="19.95" customHeight="1">
      <c r="A425" s="4"/>
      <c r="B425" s="11">
        <v>76</v>
      </c>
      <c r="C425" s="12">
        <v>0.231</v>
      </c>
      <c r="D425" s="13">
        <f>SUM(J424*C425)</f>
        <v>159732.573253189</v>
      </c>
      <c r="E425" s="13">
        <f>SUM(J424*0.01495)</f>
        <v>10337.6708663861</v>
      </c>
      <c r="F425" s="13">
        <f>SUM(J424*0.0045)</f>
        <v>3111.673504932260</v>
      </c>
      <c r="G425" s="13">
        <f>SUM(J424+D425-E425-F425)</f>
        <v>837766.229977929</v>
      </c>
      <c r="H425" s="14">
        <f>SUM(I425/J424)</f>
        <v>0.0157813190279023</v>
      </c>
      <c r="I425" s="13">
        <f>I400</f>
        <v>10912.5138426682</v>
      </c>
      <c r="J425" s="13">
        <f>SUM(G425-I425)</f>
        <v>826853.716135261</v>
      </c>
      <c r="K425" s="4"/>
      <c r="L425" s="5"/>
    </row>
    <row r="426" ht="19.95" customHeight="1">
      <c r="A426" s="7"/>
      <c r="B426" s="15">
        <v>77</v>
      </c>
      <c r="C426" s="16">
        <v>0.378</v>
      </c>
      <c r="D426" s="17">
        <f>SUM(J425*C426)</f>
        <v>312550.704699129</v>
      </c>
      <c r="E426" s="17">
        <f>SUM(J425*0.01495)</f>
        <v>12361.4630562222</v>
      </c>
      <c r="F426" s="17">
        <f>SUM(J425*0.0045)</f>
        <v>3720.841722608670</v>
      </c>
      <c r="G426" s="17">
        <f>SUM(J425+D426-E426-F426)</f>
        <v>1123322.11605556</v>
      </c>
      <c r="H426" s="18">
        <f>SUM(I426/J425)</f>
        <v>0.0134615880685003</v>
      </c>
      <c r="I426" s="17">
        <f>I401</f>
        <v>11130.7641195216</v>
      </c>
      <c r="J426" s="17">
        <f>SUM(G426-I426)</f>
        <v>1112191.35193604</v>
      </c>
      <c r="K426" s="7"/>
      <c r="L426" s="8"/>
    </row>
    <row r="427" ht="19.95" customHeight="1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5"/>
    </row>
    <row r="428" ht="19.95" customHeight="1">
      <c r="A428" s="7"/>
      <c r="B428" t="s" s="19">
        <v>2</v>
      </c>
      <c r="C428" t="s" s="19">
        <v>3</v>
      </c>
      <c r="D428" t="s" s="19">
        <v>4</v>
      </c>
      <c r="E428" t="s" s="19">
        <v>5</v>
      </c>
      <c r="F428" t="s" s="19">
        <v>6</v>
      </c>
      <c r="G428" t="s" s="19">
        <v>7</v>
      </c>
      <c r="H428" t="s" s="19">
        <v>8</v>
      </c>
      <c r="I428" t="s" s="19">
        <v>9</v>
      </c>
      <c r="J428" t="s" s="19">
        <v>10</v>
      </c>
      <c r="K428" s="7"/>
      <c r="L428" s="8"/>
    </row>
    <row r="429" ht="19.95" customHeight="1">
      <c r="A429" s="4"/>
      <c r="B429" s="4"/>
      <c r="C429" s="4"/>
      <c r="D429" s="4"/>
      <c r="E429" s="4"/>
      <c r="F429" s="4"/>
      <c r="G429" s="4"/>
      <c r="H429" s="4"/>
      <c r="I429" s="4"/>
      <c r="J429" s="13">
        <f>J404</f>
        <v>325000</v>
      </c>
      <c r="K429" s="4"/>
      <c r="L429" s="5"/>
    </row>
    <row r="430" ht="19.95" customHeight="1">
      <c r="A430" s="15">
        <v>18</v>
      </c>
      <c r="B430" s="15">
        <v>56</v>
      </c>
      <c r="C430" s="16">
        <v>0.282</v>
      </c>
      <c r="D430" s="17">
        <f>SUM(J429*C430)</f>
        <v>91650</v>
      </c>
      <c r="E430" s="17">
        <f>SUM(J429*0.01495)</f>
        <v>4858.75</v>
      </c>
      <c r="F430" s="17">
        <f>SUM(J429*0.0045)</f>
        <v>1462.5</v>
      </c>
      <c r="G430" s="17">
        <f>SUM(J429+D430-E430-F430)</f>
        <v>410328.75</v>
      </c>
      <c r="H430" s="18">
        <f>SUM(I430/J429)</f>
        <v>0.08615384615384621</v>
      </c>
      <c r="I430" s="17">
        <f>I405</f>
        <v>28000</v>
      </c>
      <c r="J430" s="17">
        <f>SUM(G430-I430)</f>
        <v>382328.75</v>
      </c>
      <c r="K430" s="7"/>
      <c r="L430" s="8"/>
    </row>
    <row r="431" ht="19.95" customHeight="1">
      <c r="A431" s="4"/>
      <c r="B431" s="11">
        <v>57</v>
      </c>
      <c r="C431" s="12">
        <v>0.034</v>
      </c>
      <c r="D431" s="13">
        <f>SUM(J430*C431)</f>
        <v>12999.1775</v>
      </c>
      <c r="E431" s="13">
        <f>SUM(J430*0.01495)</f>
        <v>5715.8148125</v>
      </c>
      <c r="F431" s="13">
        <f>SUM(J430*0.0045)</f>
        <v>1720.479375</v>
      </c>
      <c r="G431" s="13">
        <f>SUM(J430+D431-E431-F431)</f>
        <v>387891.6333125</v>
      </c>
      <c r="H431" s="14">
        <f>SUM(I431/J430)</f>
        <v>0.0747001108339355</v>
      </c>
      <c r="I431" s="13">
        <f>I406</f>
        <v>28560</v>
      </c>
      <c r="J431" s="13">
        <f>SUM(G431-I431)</f>
        <v>359331.6333125</v>
      </c>
      <c r="K431" s="4"/>
      <c r="L431" s="5"/>
    </row>
    <row r="432" ht="19.95" customHeight="1">
      <c r="A432" s="7"/>
      <c r="B432" s="15">
        <v>58</v>
      </c>
      <c r="C432" s="16">
        <v>0.306</v>
      </c>
      <c r="D432" s="17">
        <f>SUM(J431*C432)</f>
        <v>109955.479793625</v>
      </c>
      <c r="E432" s="17">
        <f>SUM(J431*0.01495)</f>
        <v>5372.007918021880</v>
      </c>
      <c r="F432" s="17">
        <f>SUM(J431*0.0045)</f>
        <v>1616.992349906250</v>
      </c>
      <c r="G432" s="17">
        <f>SUM(J431+D432-E432-F432)</f>
        <v>462298.112838197</v>
      </c>
      <c r="H432" s="18">
        <f>SUM(I432/J431)</f>
        <v>0.0810705134180755</v>
      </c>
      <c r="I432" s="17">
        <f>I407</f>
        <v>29131.2</v>
      </c>
      <c r="J432" s="17">
        <f>SUM(G432-I432)</f>
        <v>433166.912838197</v>
      </c>
      <c r="K432" s="7"/>
      <c r="L432" s="8"/>
    </row>
    <row r="433" ht="19.95" customHeight="1">
      <c r="A433" s="4"/>
      <c r="B433" s="11">
        <v>59</v>
      </c>
      <c r="C433" s="12">
        <v>-0.112</v>
      </c>
      <c r="D433" s="13">
        <f>SUM(J432*C433)</f>
        <v>-48514.6942378781</v>
      </c>
      <c r="E433" s="13">
        <f>SUM(J432*0.01495)</f>
        <v>6475.845346931050</v>
      </c>
      <c r="F433" s="13">
        <f>SUM(J432*0.0045)</f>
        <v>1949.251107771890</v>
      </c>
      <c r="G433" s="13">
        <f>SUM(J432+D433-E433-F433)</f>
        <v>376227.122145616</v>
      </c>
      <c r="H433" s="14">
        <f>SUM(I433/J432)</f>
        <v>0.06859670745696859</v>
      </c>
      <c r="I433" s="13">
        <f>I408</f>
        <v>29713.824</v>
      </c>
      <c r="J433" s="13">
        <f>SUM(G433-I433)</f>
        <v>346513.298145616</v>
      </c>
      <c r="K433" s="4"/>
      <c r="L433" s="5"/>
    </row>
    <row r="434" ht="19.95" customHeight="1">
      <c r="A434" s="7"/>
      <c r="B434" s="15">
        <v>60</v>
      </c>
      <c r="C434" s="16">
        <v>0.457</v>
      </c>
      <c r="D434" s="17">
        <f>SUM(J433*C434)</f>
        <v>158356.577252547</v>
      </c>
      <c r="E434" s="17">
        <f>SUM(J433*0.01495)</f>
        <v>5180.373807276960</v>
      </c>
      <c r="F434" s="17">
        <f>SUM(J433*0.0045)</f>
        <v>1559.309841655270</v>
      </c>
      <c r="G434" s="17">
        <f>SUM(J433+D434-E434-F434)</f>
        <v>498130.191749231</v>
      </c>
      <c r="H434" s="18">
        <f>SUM(I434/J433)</f>
        <v>0.0874659086453403</v>
      </c>
      <c r="I434" s="17">
        <f>I409</f>
        <v>30308.10048</v>
      </c>
      <c r="J434" s="17">
        <f>SUM(G434-I434)</f>
        <v>467822.091269231</v>
      </c>
      <c r="K434" s="7"/>
      <c r="L434" s="8"/>
    </row>
    <row r="435" ht="19.95" customHeight="1">
      <c r="A435" s="4"/>
      <c r="B435" s="11">
        <v>61</v>
      </c>
      <c r="C435" s="12">
        <v>0.12</v>
      </c>
      <c r="D435" s="13">
        <f>SUM(J434*C435)</f>
        <v>56138.6509523077</v>
      </c>
      <c r="E435" s="13">
        <f>SUM(J434*0.01495)</f>
        <v>6993.940264475</v>
      </c>
      <c r="F435" s="13">
        <f>SUM(J434*0.0045)</f>
        <v>2105.199410711540</v>
      </c>
      <c r="G435" s="13">
        <f>SUM(J434+D435-E435-F435)</f>
        <v>514861.602546352</v>
      </c>
      <c r="H435" s="14">
        <f>SUM(I435/J434)</f>
        <v>0.06608123700556261</v>
      </c>
      <c r="I435" s="13">
        <f>I410</f>
        <v>30914.2624896</v>
      </c>
      <c r="J435" s="13">
        <f>SUM(G435-I435)</f>
        <v>483947.340056752</v>
      </c>
      <c r="K435" s="4"/>
      <c r="L435" s="5"/>
    </row>
    <row r="436" ht="19.95" customHeight="1">
      <c r="A436" s="7"/>
      <c r="B436" s="15">
        <v>62</v>
      </c>
      <c r="C436" s="16">
        <v>0.546</v>
      </c>
      <c r="D436" s="17">
        <f>SUM(J435*C436)</f>
        <v>264235.247670987</v>
      </c>
      <c r="E436" s="17">
        <f>SUM(J435*0.01495)</f>
        <v>7235.012733848440</v>
      </c>
      <c r="F436" s="17">
        <f>SUM(J435*0.0045)</f>
        <v>2177.763030255380</v>
      </c>
      <c r="G436" s="17">
        <f>SUM(J435+D436-E436-F436)</f>
        <v>738769.811963635</v>
      </c>
      <c r="H436" s="18">
        <f>SUM(I436/J435)</f>
        <v>0.0651569812031495</v>
      </c>
      <c r="I436" s="17">
        <f>I411</f>
        <v>31532.547739392</v>
      </c>
      <c r="J436" s="17">
        <f>SUM(G436-I436)</f>
        <v>707237.264224243</v>
      </c>
      <c r="K436" s="7"/>
      <c r="L436" s="8"/>
    </row>
    <row r="437" ht="19.95" customHeight="1">
      <c r="A437" s="4"/>
      <c r="B437" s="11">
        <v>63</v>
      </c>
      <c r="C437" s="12">
        <v>0.182</v>
      </c>
      <c r="D437" s="13">
        <f>SUM(J436*C437)</f>
        <v>128717.182088812</v>
      </c>
      <c r="E437" s="13">
        <f>SUM(J436*0.01495)</f>
        <v>10573.1971001524</v>
      </c>
      <c r="F437" s="13">
        <f>SUM(J436*0.0045)</f>
        <v>3182.567689009090</v>
      </c>
      <c r="G437" s="13">
        <f>SUM(J436+D437-E437-F437)</f>
        <v>822198.681523894</v>
      </c>
      <c r="H437" s="14">
        <f>SUM(I437/J436)</f>
        <v>0.0454772398474493</v>
      </c>
      <c r="I437" s="13">
        <f>I412</f>
        <v>32163.1986941798</v>
      </c>
      <c r="J437" s="13">
        <f>SUM(G437-I437)</f>
        <v>790035.482829714</v>
      </c>
      <c r="K437" s="4"/>
      <c r="L437" s="5"/>
    </row>
    <row r="438" ht="19.95" customHeight="1">
      <c r="A438" s="7"/>
      <c r="B438" s="15">
        <v>64</v>
      </c>
      <c r="C438" s="16">
        <v>-0.15</v>
      </c>
      <c r="D438" s="17">
        <f>SUM(J437*C438)</f>
        <v>-118505.322424457</v>
      </c>
      <c r="E438" s="17">
        <f>SUM(J437*0.01495)</f>
        <v>11811.0304683042</v>
      </c>
      <c r="F438" s="17">
        <f>SUM(J437*0.0045)</f>
        <v>3555.159672733710</v>
      </c>
      <c r="G438" s="17">
        <f>SUM(J437+D438-E438-F438)</f>
        <v>656163.970264219</v>
      </c>
      <c r="H438" s="18">
        <f>SUM(I438/J437)</f>
        <v>0.0415253028263473</v>
      </c>
      <c r="I438" s="17">
        <f>I413</f>
        <v>32806.4626680634</v>
      </c>
      <c r="J438" s="17">
        <f>SUM(G438-I438)</f>
        <v>623357.507596156</v>
      </c>
      <c r="K438" s="7"/>
      <c r="L438" s="8"/>
    </row>
    <row r="439" ht="19.95" customHeight="1">
      <c r="A439" s="4"/>
      <c r="B439" s="11">
        <v>65</v>
      </c>
      <c r="C439" s="12">
        <v>-0.242</v>
      </c>
      <c r="D439" s="13">
        <f>SUM(J438*C439)</f>
        <v>-150852.51683827</v>
      </c>
      <c r="E439" s="13">
        <f>SUM(J438*0.01495)</f>
        <v>9319.194738562530</v>
      </c>
      <c r="F439" s="13">
        <f>SUM(J438*0.0045)</f>
        <v>2805.1087841827</v>
      </c>
      <c r="G439" s="13">
        <f>SUM(J438+D439-E439-F439)</f>
        <v>460380.687235141</v>
      </c>
      <c r="H439" s="14">
        <f>SUM(I439/J438)</f>
        <v>0.0536812206697662</v>
      </c>
      <c r="I439" s="13">
        <f>I414</f>
        <v>33462.5919214247</v>
      </c>
      <c r="J439" s="13">
        <f>SUM(G439-I439)</f>
        <v>426918.095313716</v>
      </c>
      <c r="K439" s="4"/>
      <c r="L439" s="5"/>
    </row>
    <row r="440" ht="19.95" customHeight="1">
      <c r="A440" s="7"/>
      <c r="B440" s="15">
        <v>66</v>
      </c>
      <c r="C440" s="16">
        <v>0.32</v>
      </c>
      <c r="D440" s="17">
        <f>SUM(J439*C440)</f>
        <v>136613.790500389</v>
      </c>
      <c r="E440" s="17">
        <f>SUM(J439*0.01495)</f>
        <v>6382.425524940050</v>
      </c>
      <c r="F440" s="17">
        <f>SUM(J439*0.0045)</f>
        <v>1921.131428911720</v>
      </c>
      <c r="G440" s="17">
        <f>SUM(J439+D440-E440-F440)</f>
        <v>555228.328860253</v>
      </c>
      <c r="H440" s="18">
        <f>SUM(I440/J439)</f>
        <v>0.0538745025157547</v>
      </c>
      <c r="I440" s="17">
        <f>I415</f>
        <v>23000</v>
      </c>
      <c r="J440" s="17">
        <f>SUM(G440-I440)</f>
        <v>532228.328860253</v>
      </c>
      <c r="K440" s="7"/>
      <c r="L440" s="8"/>
    </row>
    <row r="441" ht="19.95" customHeight="1">
      <c r="A441" s="4"/>
      <c r="B441" s="11">
        <v>67</v>
      </c>
      <c r="C441" s="12">
        <v>0.215</v>
      </c>
      <c r="D441" s="13">
        <f>SUM(J440*C441)</f>
        <v>114429.090704954</v>
      </c>
      <c r="E441" s="13">
        <f>SUM(J440*0.01495)</f>
        <v>7956.813516460780</v>
      </c>
      <c r="F441" s="13">
        <f>SUM(J440*0.0045)</f>
        <v>2395.027479871140</v>
      </c>
      <c r="G441" s="13">
        <f>SUM(J440+D441-E441-F441)</f>
        <v>636305.578568875</v>
      </c>
      <c r="H441" s="14">
        <f>SUM(I441/J440)</f>
        <v>0.0440788261876979</v>
      </c>
      <c r="I441" s="13">
        <f>I416</f>
        <v>23460</v>
      </c>
      <c r="J441" s="13">
        <f>SUM(G441-I441)</f>
        <v>612845.578568875</v>
      </c>
      <c r="K441" s="4"/>
      <c r="L441" s="5"/>
    </row>
    <row r="442" ht="19.95" customHeight="1">
      <c r="A442" s="7"/>
      <c r="B442" s="15">
        <v>68</v>
      </c>
      <c r="C442" s="16">
        <v>0.298</v>
      </c>
      <c r="D442" s="17">
        <f>SUM(J441*C442)</f>
        <v>182627.982413525</v>
      </c>
      <c r="E442" s="17">
        <f>SUM(J441*0.01495)</f>
        <v>9162.041399604679</v>
      </c>
      <c r="F442" s="17">
        <f>SUM(J441*0.0045)</f>
        <v>2757.805103559940</v>
      </c>
      <c r="G442" s="17">
        <f>SUM(J441+D442-E442-F442)</f>
        <v>783553.714479235</v>
      </c>
      <c r="H442" s="18">
        <f>SUM(I442/J441)</f>
        <v>0.0390460514635347</v>
      </c>
      <c r="I442" s="17">
        <f>I417</f>
        <v>23929.2</v>
      </c>
      <c r="J442" s="17">
        <f>SUM(G442-I442)</f>
        <v>759624.514479235</v>
      </c>
      <c r="K442" s="7"/>
      <c r="L442" s="8"/>
    </row>
    <row r="443" ht="19.95" customHeight="1">
      <c r="A443" s="4"/>
      <c r="B443" s="11">
        <v>69</v>
      </c>
      <c r="C443" s="12">
        <v>0.435</v>
      </c>
      <c r="D443" s="13">
        <f>SUM(J442*C443)</f>
        <v>330436.663798467</v>
      </c>
      <c r="E443" s="13">
        <f>SUM(J442*0.01495)</f>
        <v>11356.3864914646</v>
      </c>
      <c r="F443" s="13">
        <f>SUM(J442*0.0045)</f>
        <v>3418.310315156560</v>
      </c>
      <c r="G443" s="13">
        <f>SUM(J442+D443-E443-F443)</f>
        <v>1075286.48147108</v>
      </c>
      <c r="H443" s="14">
        <f>SUM(I443/J442)</f>
        <v>0.0125061788013948</v>
      </c>
      <c r="I443" s="13">
        <f>I418</f>
        <v>9500</v>
      </c>
      <c r="J443" s="13">
        <f>SUM(G443-I443)</f>
        <v>1065786.48147108</v>
      </c>
      <c r="K443" s="4"/>
      <c r="L443" s="5"/>
    </row>
    <row r="444" ht="19.95" customHeight="1">
      <c r="A444" s="7"/>
      <c r="B444" s="15">
        <v>70</v>
      </c>
      <c r="C444" s="16">
        <v>-0.024</v>
      </c>
      <c r="D444" s="17">
        <f>SUM(J443*C444)</f>
        <v>-25578.8755553059</v>
      </c>
      <c r="E444" s="17">
        <f>SUM(J443*0.01495)</f>
        <v>15933.5078979926</v>
      </c>
      <c r="F444" s="17">
        <f>SUM(J443*0.0045)</f>
        <v>4796.039166619860</v>
      </c>
      <c r="G444" s="17">
        <f>SUM(J443+D444-E444-F444)</f>
        <v>1019478.05885116</v>
      </c>
      <c r="H444" s="18">
        <f>SUM(I444/J443)</f>
        <v>0.009091877377375931</v>
      </c>
      <c r="I444" s="17">
        <f>I419</f>
        <v>9690</v>
      </c>
      <c r="J444" s="17">
        <f>SUM(G444-I444)</f>
        <v>1009788.05885116</v>
      </c>
      <c r="K444" s="7"/>
      <c r="L444" s="8"/>
    </row>
    <row r="445" ht="19.95" customHeight="1">
      <c r="A445" s="4"/>
      <c r="B445" s="11">
        <v>71</v>
      </c>
      <c r="C445" s="12">
        <v>-0.335</v>
      </c>
      <c r="D445" s="13">
        <f>SUM(J444*C445)</f>
        <v>-338278.999715139</v>
      </c>
      <c r="E445" s="13">
        <f>SUM(J444*0.01495)</f>
        <v>15096.3314798248</v>
      </c>
      <c r="F445" s="13">
        <f>SUM(J444*0.0045)</f>
        <v>4544.046264830220</v>
      </c>
      <c r="G445" s="13">
        <f>SUM(J444+D445-E445-F445)</f>
        <v>651868.6813913659</v>
      </c>
      <c r="H445" s="14">
        <f>SUM(I445/J444)</f>
        <v>0.009787994533471549</v>
      </c>
      <c r="I445" s="13">
        <f>I420</f>
        <v>9883.799999999999</v>
      </c>
      <c r="J445" s="13">
        <f>SUM(G445-I445)</f>
        <v>641984.881391366</v>
      </c>
      <c r="K445" s="4"/>
      <c r="L445" s="5"/>
    </row>
    <row r="446" ht="19.95" customHeight="1">
      <c r="A446" s="7"/>
      <c r="B446" s="15">
        <v>72</v>
      </c>
      <c r="C446" s="16">
        <v>0.45</v>
      </c>
      <c r="D446" s="17">
        <f>SUM(J445*C446)</f>
        <v>288893.196626115</v>
      </c>
      <c r="E446" s="17">
        <f>SUM(J445*0.01495)</f>
        <v>9597.673976800919</v>
      </c>
      <c r="F446" s="17">
        <f>SUM(J445*0.0045)</f>
        <v>2888.931966261150</v>
      </c>
      <c r="G446" s="17">
        <f>SUM(J445+D446-E446-F446)</f>
        <v>918391.472074419</v>
      </c>
      <c r="H446" s="18">
        <f>SUM(I446/J445)</f>
        <v>0.0157036034527021</v>
      </c>
      <c r="I446" s="17">
        <f>I421</f>
        <v>10081.476</v>
      </c>
      <c r="J446" s="17">
        <f>SUM(G446-I446)</f>
        <v>908309.996074419</v>
      </c>
      <c r="K446" s="7"/>
      <c r="L446" s="8"/>
    </row>
    <row r="447" ht="19.95" customHeight="1">
      <c r="A447" s="4"/>
      <c r="B447" s="11">
        <v>73</v>
      </c>
      <c r="C447" s="12">
        <v>0.473</v>
      </c>
      <c r="D447" s="13">
        <f>SUM(J446*C447)</f>
        <v>429630.6281432</v>
      </c>
      <c r="E447" s="13">
        <f>SUM(J446*0.01495)</f>
        <v>13579.2344413126</v>
      </c>
      <c r="F447" s="13">
        <f>SUM(J446*0.0045)</f>
        <v>4087.394982334890</v>
      </c>
      <c r="G447" s="13">
        <f>SUM(J446+D447-E447-F447)</f>
        <v>1320273.99479397</v>
      </c>
      <c r="H447" s="14">
        <f>SUM(I447/J446)</f>
        <v>0.0113211409809889</v>
      </c>
      <c r="I447" s="13">
        <f>I422</f>
        <v>10283.10552</v>
      </c>
      <c r="J447" s="13">
        <f>SUM(G447-I447)</f>
        <v>1309990.88927397</v>
      </c>
      <c r="K447" s="4"/>
      <c r="L447" s="5"/>
    </row>
    <row r="448" ht="19.95" customHeight="1">
      <c r="A448" s="7"/>
      <c r="B448" s="15">
        <v>74</v>
      </c>
      <c r="C448" s="16">
        <v>-0.096</v>
      </c>
      <c r="D448" s="17">
        <f>SUM(J447*C448)</f>
        <v>-125759.125370301</v>
      </c>
      <c r="E448" s="17">
        <f>SUM(J447*0.01495)</f>
        <v>19584.3637946459</v>
      </c>
      <c r="F448" s="17">
        <f>SUM(J447*0.0045)</f>
        <v>5894.959001732870</v>
      </c>
      <c r="G448" s="17">
        <f>SUM(J447+D448-E448-F448)</f>
        <v>1158752.44110729</v>
      </c>
      <c r="H448" s="18">
        <f>SUM(I448/J447)</f>
        <v>0.00800674853258952</v>
      </c>
      <c r="I448" s="17">
        <f>I423</f>
        <v>10488.7676304</v>
      </c>
      <c r="J448" s="17">
        <f>SUM(G448-I448)</f>
        <v>1148263.67347689</v>
      </c>
      <c r="K448" s="7"/>
      <c r="L448" s="8"/>
    </row>
    <row r="449" ht="19.95" customHeight="1">
      <c r="A449" s="4"/>
      <c r="B449" s="11">
        <v>75</v>
      </c>
      <c r="C449" s="12">
        <v>0.231</v>
      </c>
      <c r="D449" s="13">
        <f>SUM(J448*C449)</f>
        <v>265248.908573162</v>
      </c>
      <c r="E449" s="13">
        <f>SUM(J448*0.01495)</f>
        <v>17166.5419184795</v>
      </c>
      <c r="F449" s="13">
        <f>SUM(J448*0.0045)</f>
        <v>5167.186530646010</v>
      </c>
      <c r="G449" s="13">
        <f>SUM(J448+D449-E449-F449)</f>
        <v>1391178.85360093</v>
      </c>
      <c r="H449" s="14">
        <f>SUM(I449/J448)</f>
        <v>0.00931714834330106</v>
      </c>
      <c r="I449" s="13">
        <f>I424</f>
        <v>10698.542983008</v>
      </c>
      <c r="J449" s="13">
        <f>SUM(G449-I449)</f>
        <v>1380480.31061792</v>
      </c>
      <c r="K449" s="4"/>
      <c r="L449" s="5"/>
    </row>
    <row r="450" ht="19.95" customHeight="1">
      <c r="A450" s="7"/>
      <c r="B450" s="15">
        <v>76</v>
      </c>
      <c r="C450" s="16">
        <v>0.378</v>
      </c>
      <c r="D450" s="17">
        <f>SUM(J449*C450)</f>
        <v>521821.557413574</v>
      </c>
      <c r="E450" s="17">
        <f>SUM(J449*0.01495)</f>
        <v>20638.1806437379</v>
      </c>
      <c r="F450" s="17">
        <f>SUM(J449*0.0045)</f>
        <v>6212.161397780640</v>
      </c>
      <c r="G450" s="17">
        <f>SUM(J449+D450-E450-F450)</f>
        <v>1875451.52598998</v>
      </c>
      <c r="H450" s="18">
        <f>SUM(I450/J449)</f>
        <v>0.00790486742819506</v>
      </c>
      <c r="I450" s="17">
        <f>I425</f>
        <v>10912.5138426682</v>
      </c>
      <c r="J450" s="17">
        <f>SUM(G450-I450)</f>
        <v>1864539.01214731</v>
      </c>
      <c r="K450" s="7"/>
      <c r="L450" s="8"/>
    </row>
    <row r="451" ht="19.95" customHeight="1">
      <c r="A451" s="4"/>
      <c r="B451" s="11">
        <v>77</v>
      </c>
      <c r="C451" s="12">
        <v>-0.08500000000000001</v>
      </c>
      <c r="D451" s="13">
        <f>SUM(J450*C451)</f>
        <v>-158485.816032521</v>
      </c>
      <c r="E451" s="13">
        <f>SUM(J450*0.01495)</f>
        <v>27874.8582316023</v>
      </c>
      <c r="F451" s="13">
        <f>SUM(J450*0.0045)</f>
        <v>8390.425554662899</v>
      </c>
      <c r="G451" s="13">
        <f>SUM(J450+D451-E451-F451)</f>
        <v>1669787.91232852</v>
      </c>
      <c r="H451" s="14">
        <f>SUM(I451/J450)</f>
        <v>0.00596971371851468</v>
      </c>
      <c r="I451" s="13">
        <f>I426</f>
        <v>11130.7641195216</v>
      </c>
      <c r="J451" s="13">
        <f>SUM(G451-I451)</f>
        <v>1658657.148209</v>
      </c>
      <c r="K451" s="4"/>
      <c r="L451" s="5"/>
    </row>
    <row r="452" ht="19.95" customHeight="1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8"/>
    </row>
    <row r="453" ht="19.95" customHeight="1">
      <c r="A453" s="4"/>
      <c r="B453" t="s" s="20">
        <v>2</v>
      </c>
      <c r="C453" t="s" s="20">
        <v>3</v>
      </c>
      <c r="D453" t="s" s="20">
        <v>4</v>
      </c>
      <c r="E453" t="s" s="20">
        <v>5</v>
      </c>
      <c r="F453" t="s" s="20">
        <v>6</v>
      </c>
      <c r="G453" t="s" s="20">
        <v>7</v>
      </c>
      <c r="H453" t="s" s="20">
        <v>8</v>
      </c>
      <c r="I453" t="s" s="20">
        <v>9</v>
      </c>
      <c r="J453" t="s" s="20">
        <v>10</v>
      </c>
      <c r="K453" s="4"/>
      <c r="L453" s="5"/>
    </row>
    <row r="454" ht="19.95" customHeight="1">
      <c r="A454" s="7"/>
      <c r="B454" s="7"/>
      <c r="C454" s="7"/>
      <c r="D454" s="7"/>
      <c r="E454" s="7"/>
      <c r="F454" s="7"/>
      <c r="G454" s="7"/>
      <c r="H454" s="7"/>
      <c r="I454" s="7"/>
      <c r="J454" s="17">
        <f>J429</f>
        <v>325000</v>
      </c>
      <c r="K454" s="7"/>
      <c r="L454" s="8"/>
    </row>
    <row r="455" ht="19.95" customHeight="1">
      <c r="A455" s="11">
        <v>19</v>
      </c>
      <c r="B455" s="11">
        <v>56</v>
      </c>
      <c r="C455" s="12">
        <v>0.034</v>
      </c>
      <c r="D455" s="13">
        <f>SUM(J454*C455)</f>
        <v>11050</v>
      </c>
      <c r="E455" s="13">
        <f>SUM(J454*0.01495)</f>
        <v>4858.75</v>
      </c>
      <c r="F455" s="13">
        <f>SUM(J454*0.0045)</f>
        <v>1462.5</v>
      </c>
      <c r="G455" s="13">
        <f>SUM(J454+D455-E455-F455)</f>
        <v>329728.75</v>
      </c>
      <c r="H455" s="14">
        <f>SUM(I455/J454)</f>
        <v>0.08615384615384621</v>
      </c>
      <c r="I455" s="13">
        <f>I430</f>
        <v>28000</v>
      </c>
      <c r="J455" s="13">
        <f>SUM(G455-I455)</f>
        <v>301728.75</v>
      </c>
      <c r="K455" s="4"/>
      <c r="L455" s="5"/>
    </row>
    <row r="456" ht="19.95" customHeight="1">
      <c r="A456" s="7"/>
      <c r="B456" s="15">
        <v>57</v>
      </c>
      <c r="C456" s="16">
        <v>0.306</v>
      </c>
      <c r="D456" s="17">
        <f>SUM(J455*C456)</f>
        <v>92328.9975</v>
      </c>
      <c r="E456" s="17">
        <f>SUM(J455*0.01495)</f>
        <v>4510.8448125</v>
      </c>
      <c r="F456" s="17">
        <f>SUM(J455*0.0045)</f>
        <v>1357.779375</v>
      </c>
      <c r="G456" s="17">
        <f>SUM(J455+D456-E456-F456)</f>
        <v>388189.1233125</v>
      </c>
      <c r="H456" s="18">
        <f>SUM(I456/J455)</f>
        <v>0.09465455313754489</v>
      </c>
      <c r="I456" s="17">
        <f>I431</f>
        <v>28560</v>
      </c>
      <c r="J456" s="17">
        <f>SUM(G456-I456)</f>
        <v>359629.1233125</v>
      </c>
      <c r="K456" s="7"/>
      <c r="L456" s="8"/>
    </row>
    <row r="457" ht="19.95" customHeight="1">
      <c r="A457" s="4"/>
      <c r="B457" s="11">
        <v>58</v>
      </c>
      <c r="C457" s="12">
        <v>-0.112</v>
      </c>
      <c r="D457" s="13">
        <f>SUM(J456*C457)</f>
        <v>-40278.461811</v>
      </c>
      <c r="E457" s="13">
        <f>SUM(J456*0.01495)</f>
        <v>5376.455393521880</v>
      </c>
      <c r="F457" s="13">
        <f>SUM(J456*0.0045)</f>
        <v>1618.331054906250</v>
      </c>
      <c r="G457" s="13">
        <f>SUM(J456+D457-E457-F457)</f>
        <v>312355.875053072</v>
      </c>
      <c r="H457" s="14">
        <f>SUM(I457/J456)</f>
        <v>0.0810034508097566</v>
      </c>
      <c r="I457" s="13">
        <f>I432</f>
        <v>29131.2</v>
      </c>
      <c r="J457" s="13">
        <f>SUM(G457-I457)</f>
        <v>283224.675053072</v>
      </c>
      <c r="K457" s="4"/>
      <c r="L457" s="5"/>
    </row>
    <row r="458" ht="19.95" customHeight="1">
      <c r="A458" s="7"/>
      <c r="B458" s="15">
        <v>59</v>
      </c>
      <c r="C458" s="16">
        <v>0.457</v>
      </c>
      <c r="D458" s="17">
        <f>SUM(J457*C458)</f>
        <v>129433.676499254</v>
      </c>
      <c r="E458" s="17">
        <f>SUM(J457*0.01495)</f>
        <v>4234.208892043430</v>
      </c>
      <c r="F458" s="17">
        <f>SUM(J457*0.0045)</f>
        <v>1274.511037738820</v>
      </c>
      <c r="G458" s="17">
        <f>SUM(J457+D458-E458-F458)</f>
        <v>407149.631622544</v>
      </c>
      <c r="H458" s="18">
        <f>SUM(I458/J457)</f>
        <v>0.104912553944786</v>
      </c>
      <c r="I458" s="17">
        <f>I433</f>
        <v>29713.824</v>
      </c>
      <c r="J458" s="17">
        <f>SUM(G458-I458)</f>
        <v>377435.807622544</v>
      </c>
      <c r="K458" s="7"/>
      <c r="L458" s="8"/>
    </row>
    <row r="459" ht="19.95" customHeight="1">
      <c r="A459" s="4"/>
      <c r="B459" s="11">
        <v>60</v>
      </c>
      <c r="C459" s="12">
        <v>0.12</v>
      </c>
      <c r="D459" s="13">
        <f>SUM(J458*C459)</f>
        <v>45292.2969147053</v>
      </c>
      <c r="E459" s="13">
        <f>SUM(J458*0.01495)</f>
        <v>5642.665323957030</v>
      </c>
      <c r="F459" s="13">
        <f>SUM(J458*0.0045)</f>
        <v>1698.461134301450</v>
      </c>
      <c r="G459" s="13">
        <f>SUM(J458+D459-E459-F459)</f>
        <v>415386.978078991</v>
      </c>
      <c r="H459" s="14">
        <f>SUM(I459/J458)</f>
        <v>0.0803000135861771</v>
      </c>
      <c r="I459" s="13">
        <f>I434</f>
        <v>30308.10048</v>
      </c>
      <c r="J459" s="13">
        <f>SUM(G459-I459)</f>
        <v>385078.877598991</v>
      </c>
      <c r="K459" s="4"/>
      <c r="L459" s="5"/>
    </row>
    <row r="460" ht="19.95" customHeight="1">
      <c r="A460" s="7"/>
      <c r="B460" s="15">
        <v>61</v>
      </c>
      <c r="C460" s="16">
        <v>0.546</v>
      </c>
      <c r="D460" s="17">
        <f>SUM(J459*C460)</f>
        <v>210253.067169049</v>
      </c>
      <c r="E460" s="17">
        <f>SUM(J459*0.01495)</f>
        <v>5756.929220104920</v>
      </c>
      <c r="F460" s="17">
        <f>SUM(J459*0.0045)</f>
        <v>1732.854949195460</v>
      </c>
      <c r="G460" s="17">
        <f>SUM(J459+D460-E460-F460)</f>
        <v>587842.16059874</v>
      </c>
      <c r="H460" s="18">
        <f>SUM(I460/J459)</f>
        <v>0.0802803381020372</v>
      </c>
      <c r="I460" s="17">
        <f>I435</f>
        <v>30914.2624896</v>
      </c>
      <c r="J460" s="17">
        <f>SUM(G460-I460)</f>
        <v>556927.89810914</v>
      </c>
      <c r="K460" s="7"/>
      <c r="L460" s="8"/>
    </row>
    <row r="461" ht="19.95" customHeight="1">
      <c r="A461" s="4"/>
      <c r="B461" s="11">
        <v>62</v>
      </c>
      <c r="C461" s="12">
        <v>0.182</v>
      </c>
      <c r="D461" s="13">
        <f>SUM(J460*C461)</f>
        <v>101360.877455863</v>
      </c>
      <c r="E461" s="13">
        <f>SUM(J460*0.01495)</f>
        <v>8326.072076731640</v>
      </c>
      <c r="F461" s="13">
        <f>SUM(J460*0.0045)</f>
        <v>2506.175541491130</v>
      </c>
      <c r="G461" s="13">
        <f>SUM(J460+D461-E461-F461)</f>
        <v>647456.52794678</v>
      </c>
      <c r="H461" s="14">
        <f>SUM(I461/J460)</f>
        <v>0.0566187254157137</v>
      </c>
      <c r="I461" s="13">
        <f>I436</f>
        <v>31532.547739392</v>
      </c>
      <c r="J461" s="13">
        <f>SUM(G461-I461)</f>
        <v>615923.9802073881</v>
      </c>
      <c r="K461" s="4"/>
      <c r="L461" s="5"/>
    </row>
    <row r="462" ht="19.95" customHeight="1">
      <c r="A462" s="7"/>
      <c r="B462" s="15">
        <v>63</v>
      </c>
      <c r="C462" s="16">
        <v>-0.15</v>
      </c>
      <c r="D462" s="17">
        <f>SUM(J461*C462)</f>
        <v>-92388.597031108206</v>
      </c>
      <c r="E462" s="17">
        <f>SUM(J461*0.01495)</f>
        <v>9208.063504100450</v>
      </c>
      <c r="F462" s="17">
        <f>SUM(J461*0.0045)</f>
        <v>2771.657910933250</v>
      </c>
      <c r="G462" s="17">
        <f>SUM(J461+D462-E462-F462)</f>
        <v>511555.661761246</v>
      </c>
      <c r="H462" s="18">
        <f>SUM(I462/J461)</f>
        <v>0.0522194292278572</v>
      </c>
      <c r="I462" s="17">
        <f>I437</f>
        <v>32163.1986941798</v>
      </c>
      <c r="J462" s="17">
        <f>SUM(G462-I462)</f>
        <v>479392.463067066</v>
      </c>
      <c r="K462" s="7"/>
      <c r="L462" s="8"/>
    </row>
    <row r="463" ht="19.95" customHeight="1">
      <c r="A463" s="4"/>
      <c r="B463" s="11">
        <v>64</v>
      </c>
      <c r="C463" s="12">
        <v>-0.242</v>
      </c>
      <c r="D463" s="13">
        <f>SUM(J462*C463)</f>
        <v>-116012.97606223</v>
      </c>
      <c r="E463" s="13">
        <f>SUM(J462*0.01495)</f>
        <v>7166.917322852640</v>
      </c>
      <c r="F463" s="13">
        <f>SUM(J462*0.0045)</f>
        <v>2157.2660838018</v>
      </c>
      <c r="G463" s="13">
        <f>SUM(J462+D463-E463-F463)</f>
        <v>354055.303598182</v>
      </c>
      <c r="H463" s="14">
        <f>SUM(I463/J462)</f>
        <v>0.0684334135296446</v>
      </c>
      <c r="I463" s="13">
        <f>I438</f>
        <v>32806.4626680634</v>
      </c>
      <c r="J463" s="13">
        <f>SUM(G463-I463)</f>
        <v>321248.840930119</v>
      </c>
      <c r="K463" s="4"/>
      <c r="L463" s="5"/>
    </row>
    <row r="464" ht="19.95" customHeight="1">
      <c r="A464" s="7"/>
      <c r="B464" s="15">
        <v>65</v>
      </c>
      <c r="C464" s="16">
        <v>0.32</v>
      </c>
      <c r="D464" s="17">
        <f>SUM(J463*C464)</f>
        <v>102799.629097638</v>
      </c>
      <c r="E464" s="17">
        <f>SUM(J463*0.01495)</f>
        <v>4802.670171905280</v>
      </c>
      <c r="F464" s="17">
        <f>SUM(J463*0.0045)</f>
        <v>1445.619784185540</v>
      </c>
      <c r="G464" s="17">
        <f>SUM(J463+D464-E464-F464)</f>
        <v>417800.180071666</v>
      </c>
      <c r="H464" s="18">
        <f>SUM(I464/J463)</f>
        <v>0.104164086085228</v>
      </c>
      <c r="I464" s="17">
        <f>I439</f>
        <v>33462.5919214247</v>
      </c>
      <c r="J464" s="17">
        <f>SUM(G464-I464)</f>
        <v>384337.588150241</v>
      </c>
      <c r="K464" s="7"/>
      <c r="L464" s="8"/>
    </row>
    <row r="465" ht="19.95" customHeight="1">
      <c r="A465" s="4"/>
      <c r="B465" s="11">
        <v>66</v>
      </c>
      <c r="C465" s="12">
        <v>0.215</v>
      </c>
      <c r="D465" s="13">
        <f>SUM(J464*C465)</f>
        <v>82632.581452301805</v>
      </c>
      <c r="E465" s="13">
        <f>SUM(J464*0.01495)</f>
        <v>5745.8469428461</v>
      </c>
      <c r="F465" s="13">
        <f>SUM(J464*0.0045)</f>
        <v>1729.519146676080</v>
      </c>
      <c r="G465" s="13">
        <f>SUM(J464+D465-E465-F465)</f>
        <v>459494.803513021</v>
      </c>
      <c r="H465" s="14">
        <f>SUM(I465/J464)</f>
        <v>0.0598432230131212</v>
      </c>
      <c r="I465" s="13">
        <f>I440</f>
        <v>23000</v>
      </c>
      <c r="J465" s="13">
        <f>SUM(G465-I465)</f>
        <v>436494.803513021</v>
      </c>
      <c r="K465" s="4"/>
      <c r="L465" s="5"/>
    </row>
    <row r="466" ht="19.95" customHeight="1">
      <c r="A466" s="7"/>
      <c r="B466" s="15">
        <v>67</v>
      </c>
      <c r="C466" s="16">
        <v>0.298</v>
      </c>
      <c r="D466" s="17">
        <f>SUM(J465*C466)</f>
        <v>130075.45144688</v>
      </c>
      <c r="E466" s="17">
        <f>SUM(J465*0.01495)</f>
        <v>6525.597312519660</v>
      </c>
      <c r="F466" s="17">
        <f>SUM(J465*0.0045)</f>
        <v>1964.226615808590</v>
      </c>
      <c r="G466" s="17">
        <f>SUM(J465+D466-E466-F466)</f>
        <v>558080.431031573</v>
      </c>
      <c r="H466" s="18">
        <f>SUM(I466/J465)</f>
        <v>0.053746344311978</v>
      </c>
      <c r="I466" s="17">
        <f>I441</f>
        <v>23460</v>
      </c>
      <c r="J466" s="17">
        <f>SUM(G466-I466)</f>
        <v>534620.431031573</v>
      </c>
      <c r="K466" s="7"/>
      <c r="L466" s="8"/>
    </row>
    <row r="467" ht="19.95" customHeight="1">
      <c r="A467" s="4"/>
      <c r="B467" s="11">
        <v>68</v>
      </c>
      <c r="C467" s="12">
        <v>0.435</v>
      </c>
      <c r="D467" s="13">
        <f>SUM(J466*C467)</f>
        <v>232559.887498734</v>
      </c>
      <c r="E467" s="13">
        <f>SUM(J466*0.01495)</f>
        <v>7992.575443922020</v>
      </c>
      <c r="F467" s="13">
        <f>SUM(J466*0.0045)</f>
        <v>2405.791939642080</v>
      </c>
      <c r="G467" s="13">
        <f>SUM(J466+D467-E467-F467)</f>
        <v>756781.951146743</v>
      </c>
      <c r="H467" s="14">
        <f>SUM(I467/J466)</f>
        <v>0.0447592321786647</v>
      </c>
      <c r="I467" s="13">
        <f>I442</f>
        <v>23929.2</v>
      </c>
      <c r="J467" s="13">
        <f>SUM(G467-I467)</f>
        <v>732852.751146743</v>
      </c>
      <c r="K467" s="4"/>
      <c r="L467" s="5"/>
    </row>
    <row r="468" ht="19.95" customHeight="1">
      <c r="A468" s="7"/>
      <c r="B468" s="15">
        <v>69</v>
      </c>
      <c r="C468" s="16">
        <v>-0.024</v>
      </c>
      <c r="D468" s="17">
        <f>SUM(J467*C468)</f>
        <v>-17588.4660275218</v>
      </c>
      <c r="E468" s="17">
        <f>SUM(J467*0.01495)</f>
        <v>10956.1486296438</v>
      </c>
      <c r="F468" s="17">
        <f>SUM(J467*0.0045)</f>
        <v>3297.837380160340</v>
      </c>
      <c r="G468" s="17">
        <f>SUM(J467+D468-E468-F468)</f>
        <v>701010.299109417</v>
      </c>
      <c r="H468" s="18">
        <f>SUM(I468/J467)</f>
        <v>0.0129630406451156</v>
      </c>
      <c r="I468" s="17">
        <f>I443</f>
        <v>9500</v>
      </c>
      <c r="J468" s="17">
        <f>SUM(G468-I468)</f>
        <v>691510.299109417</v>
      </c>
      <c r="K468" s="7"/>
      <c r="L468" s="8"/>
    </row>
    <row r="469" ht="19.95" customHeight="1">
      <c r="A469" s="4"/>
      <c r="B469" s="11">
        <v>70</v>
      </c>
      <c r="C469" s="12">
        <v>-0.335</v>
      </c>
      <c r="D469" s="13">
        <f>SUM(J468*C469)</f>
        <v>-231655.950201655</v>
      </c>
      <c r="E469" s="13">
        <f>SUM(J468*0.01495)</f>
        <v>10338.0789716858</v>
      </c>
      <c r="F469" s="13">
        <f>SUM(J468*0.0045)</f>
        <v>3111.796345992380</v>
      </c>
      <c r="G469" s="13">
        <f>SUM(J468+D469-E469-F469)</f>
        <v>446404.473590084</v>
      </c>
      <c r="H469" s="14">
        <f>SUM(I469/J468)</f>
        <v>0.0140128064794979</v>
      </c>
      <c r="I469" s="13">
        <f>I444</f>
        <v>9690</v>
      </c>
      <c r="J469" s="13">
        <f>SUM(G469-I469)</f>
        <v>436714.473590084</v>
      </c>
      <c r="K469" s="4"/>
      <c r="L469" s="5"/>
    </row>
    <row r="470" ht="19.95" customHeight="1">
      <c r="A470" s="7"/>
      <c r="B470" s="15">
        <v>71</v>
      </c>
      <c r="C470" s="16">
        <v>0.45</v>
      </c>
      <c r="D470" s="17">
        <f>SUM(J469*C470)</f>
        <v>196521.513115538</v>
      </c>
      <c r="E470" s="17">
        <f>SUM(J469*0.01495)</f>
        <v>6528.881380171760</v>
      </c>
      <c r="F470" s="17">
        <f>SUM(J469*0.0045)</f>
        <v>1965.215131155380</v>
      </c>
      <c r="G470" s="17">
        <f>SUM(J469+D470-E470-F470)</f>
        <v>624741.890194295</v>
      </c>
      <c r="H470" s="18">
        <f>SUM(I470/J469)</f>
        <v>0.0226321786835883</v>
      </c>
      <c r="I470" s="17">
        <f>I445</f>
        <v>9883.799999999999</v>
      </c>
      <c r="J470" s="17">
        <f>SUM(G470-I470)</f>
        <v>614858.090194295</v>
      </c>
      <c r="K470" s="7"/>
      <c r="L470" s="8"/>
    </row>
    <row r="471" ht="19.95" customHeight="1">
      <c r="A471" s="4"/>
      <c r="B471" s="11">
        <v>72</v>
      </c>
      <c r="C471" s="12">
        <v>0.473</v>
      </c>
      <c r="D471" s="13">
        <f>SUM(J470*C471)</f>
        <v>290827.876661902</v>
      </c>
      <c r="E471" s="13">
        <f>SUM(J470*0.01495)</f>
        <v>9192.128448404710</v>
      </c>
      <c r="F471" s="13">
        <f>SUM(J470*0.0045)</f>
        <v>2766.861405874330</v>
      </c>
      <c r="G471" s="13">
        <f>SUM(J470+D471-E471-F471)</f>
        <v>893726.977001918</v>
      </c>
      <c r="H471" s="14">
        <f>SUM(I471/J470)</f>
        <v>0.0163964273395415</v>
      </c>
      <c r="I471" s="13">
        <f>I446</f>
        <v>10081.476</v>
      </c>
      <c r="J471" s="13">
        <f>SUM(G471-I471)</f>
        <v>883645.501001918</v>
      </c>
      <c r="K471" s="4"/>
      <c r="L471" s="5"/>
    </row>
    <row r="472" ht="19.95" customHeight="1">
      <c r="A472" s="7"/>
      <c r="B472" s="15">
        <v>73</v>
      </c>
      <c r="C472" s="16">
        <v>-0.096</v>
      </c>
      <c r="D472" s="17">
        <f>SUM(J471*C472)</f>
        <v>-84829.968096184093</v>
      </c>
      <c r="E472" s="17">
        <f>SUM(J471*0.01495)</f>
        <v>13210.5002399787</v>
      </c>
      <c r="F472" s="17">
        <f>SUM(J471*0.0045)</f>
        <v>3976.404754508630</v>
      </c>
      <c r="G472" s="17">
        <f>SUM(J471+D472-E472-F472)</f>
        <v>781628.627911247</v>
      </c>
      <c r="H472" s="18">
        <f>SUM(I472/J471)</f>
        <v>0.011637138997868</v>
      </c>
      <c r="I472" s="17">
        <f>I447</f>
        <v>10283.10552</v>
      </c>
      <c r="J472" s="17">
        <f>SUM(G472-I472)</f>
        <v>771345.522391247</v>
      </c>
      <c r="K472" s="7"/>
      <c r="L472" s="8"/>
    </row>
    <row r="473" ht="19.95" customHeight="1">
      <c r="A473" s="4"/>
      <c r="B473" s="11">
        <v>74</v>
      </c>
      <c r="C473" s="12">
        <v>0.231</v>
      </c>
      <c r="D473" s="13">
        <f>SUM(J472*C473)</f>
        <v>178180.815672378</v>
      </c>
      <c r="E473" s="13">
        <f>SUM(J472*0.01495)</f>
        <v>11531.6155597491</v>
      </c>
      <c r="F473" s="13">
        <f>SUM(J472*0.0045)</f>
        <v>3471.054850760610</v>
      </c>
      <c r="G473" s="13">
        <f>SUM(J472+D473-E473-F473)</f>
        <v>934523.667653115</v>
      </c>
      <c r="H473" s="14">
        <f>SUM(I473/J472)</f>
        <v>0.0135980145420223</v>
      </c>
      <c r="I473" s="13">
        <f>I448</f>
        <v>10488.7676304</v>
      </c>
      <c r="J473" s="13">
        <f>SUM(G473-I473)</f>
        <v>924034.900022715</v>
      </c>
      <c r="K473" s="4"/>
      <c r="L473" s="5"/>
    </row>
    <row r="474" ht="19.95" customHeight="1">
      <c r="A474" s="7"/>
      <c r="B474" s="15">
        <v>75</v>
      </c>
      <c r="C474" s="16">
        <v>0.378</v>
      </c>
      <c r="D474" s="17">
        <f>SUM(J473*C474)</f>
        <v>349285.192208586</v>
      </c>
      <c r="E474" s="17">
        <f>SUM(J473*0.01495)</f>
        <v>13814.3217553396</v>
      </c>
      <c r="F474" s="17">
        <f>SUM(J473*0.0045)</f>
        <v>4158.157050102220</v>
      </c>
      <c r="G474" s="17">
        <f>SUM(J473+D474-E474-F474)</f>
        <v>1255347.61342586</v>
      </c>
      <c r="H474" s="18">
        <f>SUM(I474/J473)</f>
        <v>0.0115780724112747</v>
      </c>
      <c r="I474" s="17">
        <f>I449</f>
        <v>10698.542983008</v>
      </c>
      <c r="J474" s="17">
        <f>SUM(G474-I474)</f>
        <v>1244649.07044285</v>
      </c>
      <c r="K474" s="7"/>
      <c r="L474" s="8"/>
    </row>
    <row r="475" ht="19.95" customHeight="1">
      <c r="A475" s="4"/>
      <c r="B475" s="11">
        <v>76</v>
      </c>
      <c r="C475" s="12">
        <v>-0.08500000000000001</v>
      </c>
      <c r="D475" s="13">
        <f>SUM(J474*C475)</f>
        <v>-105795.170987642</v>
      </c>
      <c r="E475" s="13">
        <f>SUM(J474*0.01495)</f>
        <v>18607.5036031206</v>
      </c>
      <c r="F475" s="13">
        <f>SUM(J474*0.0045)</f>
        <v>5600.920816992830</v>
      </c>
      <c r="G475" s="13">
        <f>SUM(J474+D475-E475-F475)</f>
        <v>1114645.47503509</v>
      </c>
      <c r="H475" s="14">
        <f>SUM(I475/J474)</f>
        <v>0.00876754267673658</v>
      </c>
      <c r="I475" s="13">
        <f>I450</f>
        <v>10912.5138426682</v>
      </c>
      <c r="J475" s="13">
        <f>SUM(G475-I475)</f>
        <v>1103732.96119242</v>
      </c>
      <c r="K475" s="4"/>
      <c r="L475" s="5"/>
    </row>
    <row r="476" ht="19.95" customHeight="1">
      <c r="A476" s="7"/>
      <c r="B476" s="15">
        <v>77</v>
      </c>
      <c r="C476" s="16">
        <v>0.282</v>
      </c>
      <c r="D476" s="17">
        <f>SUM(J475*C476)</f>
        <v>311252.695056262</v>
      </c>
      <c r="E476" s="17">
        <f>SUM(J475*0.01495)</f>
        <v>16500.8077698267</v>
      </c>
      <c r="F476" s="17">
        <f>SUM(J475*0.0045)</f>
        <v>4966.798325365890</v>
      </c>
      <c r="G476" s="17">
        <f>SUM(J475+D476-E476-F476)</f>
        <v>1393518.05015349</v>
      </c>
      <c r="H476" s="18">
        <f>SUM(I476/J475)</f>
        <v>0.0100846531823209</v>
      </c>
      <c r="I476" s="17">
        <f>I451</f>
        <v>11130.7641195216</v>
      </c>
      <c r="J476" s="17">
        <f>SUM(G476-I476)</f>
        <v>1382387.28603397</v>
      </c>
      <c r="K476" s="7"/>
      <c r="L476" s="8"/>
    </row>
    <row r="477" ht="19.95" customHeight="1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5"/>
    </row>
    <row r="478" ht="19.95" customHeight="1">
      <c r="A478" s="7"/>
      <c r="B478" t="s" s="19">
        <v>2</v>
      </c>
      <c r="C478" t="s" s="19">
        <v>3</v>
      </c>
      <c r="D478" t="s" s="19">
        <v>4</v>
      </c>
      <c r="E478" t="s" s="19">
        <v>5</v>
      </c>
      <c r="F478" t="s" s="19">
        <v>6</v>
      </c>
      <c r="G478" t="s" s="19">
        <v>7</v>
      </c>
      <c r="H478" t="s" s="19">
        <v>8</v>
      </c>
      <c r="I478" t="s" s="19">
        <v>9</v>
      </c>
      <c r="J478" t="s" s="19">
        <v>10</v>
      </c>
      <c r="K478" s="7"/>
      <c r="L478" s="8"/>
    </row>
    <row r="479" ht="19.95" customHeight="1">
      <c r="A479" s="4"/>
      <c r="B479" s="4"/>
      <c r="C479" s="4"/>
      <c r="D479" s="4"/>
      <c r="E479" s="4"/>
      <c r="F479" s="4"/>
      <c r="G479" s="4"/>
      <c r="H479" s="4"/>
      <c r="I479" s="4"/>
      <c r="J479" s="13">
        <f>J454</f>
        <v>325000</v>
      </c>
      <c r="K479" s="4"/>
      <c r="L479" s="5"/>
    </row>
    <row r="480" ht="19.95" customHeight="1">
      <c r="A480" s="15">
        <v>20</v>
      </c>
      <c r="B480" s="15">
        <v>56</v>
      </c>
      <c r="C480" s="16">
        <v>0.306</v>
      </c>
      <c r="D480" s="17">
        <f>SUM(J479*C480)</f>
        <v>99450</v>
      </c>
      <c r="E480" s="17">
        <f>SUM(J479*0.01495)</f>
        <v>4858.75</v>
      </c>
      <c r="F480" s="17">
        <f>SUM(J479*0.0045)</f>
        <v>1462.5</v>
      </c>
      <c r="G480" s="17">
        <f>SUM(J479+D480-E480-F480)</f>
        <v>418128.75</v>
      </c>
      <c r="H480" s="18">
        <f>SUM(I480/J479)</f>
        <v>0.08615384615384621</v>
      </c>
      <c r="I480" s="17">
        <f>I455</f>
        <v>28000</v>
      </c>
      <c r="J480" s="17">
        <f>SUM(G480-I480)</f>
        <v>390128.75</v>
      </c>
      <c r="K480" s="7"/>
      <c r="L480" s="8"/>
    </row>
    <row r="481" ht="19.95" customHeight="1">
      <c r="A481" s="4"/>
      <c r="B481" s="11">
        <v>57</v>
      </c>
      <c r="C481" s="12">
        <v>-0.112</v>
      </c>
      <c r="D481" s="13">
        <f>SUM(J480*C481)</f>
        <v>-43694.42</v>
      </c>
      <c r="E481" s="13">
        <f>SUM(J480*0.01495)</f>
        <v>5832.4248125</v>
      </c>
      <c r="F481" s="13">
        <f>SUM(J480*0.0045)</f>
        <v>1755.579375</v>
      </c>
      <c r="G481" s="13">
        <f>SUM(J480+D481-E481-F481)</f>
        <v>338846.3258125</v>
      </c>
      <c r="H481" s="14">
        <f>SUM(I481/J480)</f>
        <v>0.0732066016667574</v>
      </c>
      <c r="I481" s="13">
        <f>I456</f>
        <v>28560</v>
      </c>
      <c r="J481" s="13">
        <f>SUM(G481-I481)</f>
        <v>310286.3258125</v>
      </c>
      <c r="K481" s="4"/>
      <c r="L481" s="5"/>
    </row>
    <row r="482" ht="19.95" customHeight="1">
      <c r="A482" s="7"/>
      <c r="B482" s="15">
        <v>58</v>
      </c>
      <c r="C482" s="16">
        <v>0.457</v>
      </c>
      <c r="D482" s="17">
        <f>SUM(J481*C482)</f>
        <v>141800.850896313</v>
      </c>
      <c r="E482" s="17">
        <f>SUM(J481*0.01495)</f>
        <v>4638.780570896880</v>
      </c>
      <c r="F482" s="17">
        <f>SUM(J481*0.0045)</f>
        <v>1396.288466156250</v>
      </c>
      <c r="G482" s="17">
        <f>SUM(J481+D482-E482-F482)</f>
        <v>446052.10767176</v>
      </c>
      <c r="H482" s="18">
        <f>SUM(I482/J481)</f>
        <v>0.0938848978398211</v>
      </c>
      <c r="I482" s="17">
        <f>I457</f>
        <v>29131.2</v>
      </c>
      <c r="J482" s="17">
        <f>SUM(G482-I482)</f>
        <v>416920.90767176</v>
      </c>
      <c r="K482" s="7"/>
      <c r="L482" s="8"/>
    </row>
    <row r="483" ht="19.95" customHeight="1">
      <c r="A483" s="4"/>
      <c r="B483" s="11">
        <v>59</v>
      </c>
      <c r="C483" s="12">
        <v>0.12</v>
      </c>
      <c r="D483" s="13">
        <f>SUM(J482*C483)</f>
        <v>50030.5089206112</v>
      </c>
      <c r="E483" s="13">
        <f>SUM(J482*0.01495)</f>
        <v>6232.967569692810</v>
      </c>
      <c r="F483" s="13">
        <f>SUM(J482*0.0045)</f>
        <v>1876.144084522920</v>
      </c>
      <c r="G483" s="13">
        <f>SUM(J482+D483-E483-F483)</f>
        <v>458842.304938155</v>
      </c>
      <c r="H483" s="14">
        <f>SUM(I483/J482)</f>
        <v>0.0712696903734882</v>
      </c>
      <c r="I483" s="13">
        <f>I458</f>
        <v>29713.824</v>
      </c>
      <c r="J483" s="13">
        <f>SUM(G483-I483)</f>
        <v>429128.480938155</v>
      </c>
      <c r="K483" s="4"/>
      <c r="L483" s="5"/>
    </row>
    <row r="484" ht="19.95" customHeight="1">
      <c r="A484" s="7"/>
      <c r="B484" s="15">
        <v>60</v>
      </c>
      <c r="C484" s="16">
        <v>0.546</v>
      </c>
      <c r="D484" s="17">
        <f>SUM(J483*C484)</f>
        <v>234304.150592233</v>
      </c>
      <c r="E484" s="17">
        <f>SUM(J483*0.01495)</f>
        <v>6415.470790025420</v>
      </c>
      <c r="F484" s="17">
        <f>SUM(J483*0.0045)</f>
        <v>1931.0781642217</v>
      </c>
      <c r="G484" s="17">
        <f>SUM(J483+D484-E484-F484)</f>
        <v>655086.082576141</v>
      </c>
      <c r="H484" s="18">
        <f>SUM(I484/J483)</f>
        <v>0.0706271008014682</v>
      </c>
      <c r="I484" s="17">
        <f>I459</f>
        <v>30308.10048</v>
      </c>
      <c r="J484" s="17">
        <f>SUM(G484-I484)</f>
        <v>624777.982096141</v>
      </c>
      <c r="K484" s="7"/>
      <c r="L484" s="8"/>
    </row>
    <row r="485" ht="19.95" customHeight="1">
      <c r="A485" s="4"/>
      <c r="B485" s="11">
        <v>61</v>
      </c>
      <c r="C485" s="12">
        <v>0.182</v>
      </c>
      <c r="D485" s="13">
        <f>SUM(J484*C485)</f>
        <v>113709.592741498</v>
      </c>
      <c r="E485" s="13">
        <f>SUM(J484*0.01495)</f>
        <v>9340.430832337310</v>
      </c>
      <c r="F485" s="13">
        <f>SUM(J484*0.0045)</f>
        <v>2811.500919432630</v>
      </c>
      <c r="G485" s="13">
        <f>SUM(J484+D485-E485-F485)</f>
        <v>726335.643085869</v>
      </c>
      <c r="H485" s="14">
        <f>SUM(I485/J484)</f>
        <v>0.0494803968377408</v>
      </c>
      <c r="I485" s="13">
        <f>I460</f>
        <v>30914.2624896</v>
      </c>
      <c r="J485" s="13">
        <f>SUM(G485-I485)</f>
        <v>695421.380596269</v>
      </c>
      <c r="K485" s="4"/>
      <c r="L485" s="5"/>
    </row>
    <row r="486" ht="19.95" customHeight="1">
      <c r="A486" s="7"/>
      <c r="B486" s="15">
        <v>62</v>
      </c>
      <c r="C486" s="16">
        <v>-0.15</v>
      </c>
      <c r="D486" s="17">
        <f>SUM(J485*C486)</f>
        <v>-104313.20708944</v>
      </c>
      <c r="E486" s="17">
        <f>SUM(J485*0.01495)</f>
        <v>10396.5496399142</v>
      </c>
      <c r="F486" s="17">
        <f>SUM(J485*0.0045)</f>
        <v>3129.396212683210</v>
      </c>
      <c r="G486" s="17">
        <f>SUM(J485+D486-E486-F486)</f>
        <v>577582.2276542319</v>
      </c>
      <c r="H486" s="18">
        <f>SUM(I486/J485)</f>
        <v>0.0453430806403383</v>
      </c>
      <c r="I486" s="17">
        <f>I461</f>
        <v>31532.547739392</v>
      </c>
      <c r="J486" s="17">
        <f>SUM(G486-I486)</f>
        <v>546049.67991484</v>
      </c>
      <c r="K486" s="7"/>
      <c r="L486" s="8"/>
    </row>
    <row r="487" ht="19.95" customHeight="1">
      <c r="A487" s="4"/>
      <c r="B487" s="11">
        <v>63</v>
      </c>
      <c r="C487" s="12">
        <v>-0.242</v>
      </c>
      <c r="D487" s="13">
        <f>SUM(J486*C487)</f>
        <v>-132144.022539391</v>
      </c>
      <c r="E487" s="13">
        <f>SUM(J486*0.01495)</f>
        <v>8163.442714726860</v>
      </c>
      <c r="F487" s="13">
        <f>SUM(J486*0.0045)</f>
        <v>2457.223559616780</v>
      </c>
      <c r="G487" s="13">
        <f>SUM(J486+D487-E487-F487)</f>
        <v>403284.991101105</v>
      </c>
      <c r="H487" s="14">
        <f>SUM(I487/J486)</f>
        <v>0.0589015979263935</v>
      </c>
      <c r="I487" s="13">
        <f>I462</f>
        <v>32163.1986941798</v>
      </c>
      <c r="J487" s="13">
        <f>SUM(G487-I487)</f>
        <v>371121.792406925</v>
      </c>
      <c r="K487" s="4"/>
      <c r="L487" s="5"/>
    </row>
    <row r="488" ht="19.95" customHeight="1">
      <c r="A488" s="7"/>
      <c r="B488" s="15">
        <v>64</v>
      </c>
      <c r="C488" s="16">
        <v>0.32</v>
      </c>
      <c r="D488" s="17">
        <f>SUM(J487*C488)</f>
        <v>118758.973570216</v>
      </c>
      <c r="E488" s="17">
        <f>SUM(J487*0.01495)</f>
        <v>5548.270796483530</v>
      </c>
      <c r="F488" s="17">
        <f>SUM(J487*0.0045)</f>
        <v>1670.048065831160</v>
      </c>
      <c r="G488" s="17">
        <f>SUM(J487+D488-E488-F488)</f>
        <v>482662.447114826</v>
      </c>
      <c r="H488" s="18">
        <f>SUM(I488/J487)</f>
        <v>0.08839810363949741</v>
      </c>
      <c r="I488" s="17">
        <f>I463</f>
        <v>32806.4626680634</v>
      </c>
      <c r="J488" s="17">
        <f>SUM(G488-I488)</f>
        <v>449855.984446763</v>
      </c>
      <c r="K488" s="7"/>
      <c r="L488" s="8"/>
    </row>
    <row r="489" ht="19.95" customHeight="1">
      <c r="A489" s="4"/>
      <c r="B489" s="11">
        <v>65</v>
      </c>
      <c r="C489" s="12">
        <v>0.215</v>
      </c>
      <c r="D489" s="13">
        <f>SUM(J488*C489)</f>
        <v>96719.036656054</v>
      </c>
      <c r="E489" s="13">
        <f>SUM(J488*0.01495)</f>
        <v>6725.346967479110</v>
      </c>
      <c r="F489" s="13">
        <f>SUM(J488*0.0045)</f>
        <v>2024.351930010430</v>
      </c>
      <c r="G489" s="13">
        <f>SUM(J488+D489-E489-F489)</f>
        <v>537825.322205327</v>
      </c>
      <c r="H489" s="14">
        <f>SUM(I489/J488)</f>
        <v>0.0743851211906791</v>
      </c>
      <c r="I489" s="13">
        <f>I464</f>
        <v>33462.5919214247</v>
      </c>
      <c r="J489" s="13">
        <f>SUM(G489-I489)</f>
        <v>504362.730283902</v>
      </c>
      <c r="K489" s="4"/>
      <c r="L489" s="5"/>
    </row>
    <row r="490" ht="19.95" customHeight="1">
      <c r="A490" s="7"/>
      <c r="B490" s="15">
        <v>66</v>
      </c>
      <c r="C490" s="16">
        <v>0.298</v>
      </c>
      <c r="D490" s="17">
        <f>SUM(J489*C490)</f>
        <v>150300.093624603</v>
      </c>
      <c r="E490" s="17">
        <f>SUM(J489*0.01495)</f>
        <v>7540.222817744330</v>
      </c>
      <c r="F490" s="17">
        <f>SUM(J489*0.0045)</f>
        <v>2269.632286277560</v>
      </c>
      <c r="G490" s="17">
        <f>SUM(J489+D490-E490-F490)</f>
        <v>644852.968804483</v>
      </c>
      <c r="H490" s="18">
        <f>SUM(I490/J489)</f>
        <v>0.0456021006688053</v>
      </c>
      <c r="I490" s="17">
        <f>I465</f>
        <v>23000</v>
      </c>
      <c r="J490" s="17">
        <f>SUM(G490-I490)</f>
        <v>621852.968804483</v>
      </c>
      <c r="K490" s="7"/>
      <c r="L490" s="8"/>
    </row>
    <row r="491" ht="19.95" customHeight="1">
      <c r="A491" s="4"/>
      <c r="B491" s="11">
        <v>67</v>
      </c>
      <c r="C491" s="12">
        <v>0.435</v>
      </c>
      <c r="D491" s="13">
        <f>SUM(J490*C491)</f>
        <v>270506.04142995</v>
      </c>
      <c r="E491" s="13">
        <f>SUM(J490*0.01495)</f>
        <v>9296.701883627020</v>
      </c>
      <c r="F491" s="13">
        <f>SUM(J490*0.0045)</f>
        <v>2798.338359620170</v>
      </c>
      <c r="G491" s="13">
        <f>SUM(J490+D491-E491-F491)</f>
        <v>880263.9699911861</v>
      </c>
      <c r="H491" s="14">
        <f>SUM(I491/J490)</f>
        <v>0.0377259596349633</v>
      </c>
      <c r="I491" s="13">
        <f>I466</f>
        <v>23460</v>
      </c>
      <c r="J491" s="13">
        <f>SUM(G491-I491)</f>
        <v>856803.9699911861</v>
      </c>
      <c r="K491" s="4"/>
      <c r="L491" s="5"/>
    </row>
    <row r="492" ht="19.95" customHeight="1">
      <c r="A492" s="7"/>
      <c r="B492" s="15">
        <v>68</v>
      </c>
      <c r="C492" s="16">
        <v>-0.024</v>
      </c>
      <c r="D492" s="17">
        <f>SUM(J491*C492)</f>
        <v>-20563.2952797885</v>
      </c>
      <c r="E492" s="17">
        <f>SUM(J491*0.01495)</f>
        <v>12809.2193513682</v>
      </c>
      <c r="F492" s="17">
        <f>SUM(J491*0.0045)</f>
        <v>3855.617864960340</v>
      </c>
      <c r="G492" s="17">
        <f>SUM(J491+D492-E492-F492)</f>
        <v>819575.837495069</v>
      </c>
      <c r="H492" s="18">
        <f>SUM(I492/J491)</f>
        <v>0.027928442021862</v>
      </c>
      <c r="I492" s="17">
        <f>I467</f>
        <v>23929.2</v>
      </c>
      <c r="J492" s="17">
        <f>SUM(G492-I492)</f>
        <v>795646.6374950689</v>
      </c>
      <c r="K492" s="7"/>
      <c r="L492" s="8"/>
    </row>
    <row r="493" ht="19.95" customHeight="1">
      <c r="A493" s="4"/>
      <c r="B493" s="11">
        <v>69</v>
      </c>
      <c r="C493" s="12">
        <v>-0.335</v>
      </c>
      <c r="D493" s="13">
        <f>SUM(J492*C493)</f>
        <v>-266541.623560848</v>
      </c>
      <c r="E493" s="13">
        <f>SUM(J492*0.01495)</f>
        <v>11894.9172305513</v>
      </c>
      <c r="F493" s="13">
        <f>SUM(J492*0.0045)</f>
        <v>3580.409868727810</v>
      </c>
      <c r="G493" s="13">
        <f>SUM(J492+D493-E493-F493)</f>
        <v>513629.686834942</v>
      </c>
      <c r="H493" s="14">
        <f>SUM(I493/J492)</f>
        <v>0.0119399737927742</v>
      </c>
      <c r="I493" s="13">
        <f>I468</f>
        <v>9500</v>
      </c>
      <c r="J493" s="13">
        <f>SUM(G493-I493)</f>
        <v>504129.686834942</v>
      </c>
      <c r="K493" s="4"/>
      <c r="L493" s="5"/>
    </row>
    <row r="494" ht="19.95" customHeight="1">
      <c r="A494" s="7"/>
      <c r="B494" s="15">
        <v>70</v>
      </c>
      <c r="C494" s="16">
        <v>0.45</v>
      </c>
      <c r="D494" s="17">
        <f>SUM(J493*C494)</f>
        <v>226858.359075724</v>
      </c>
      <c r="E494" s="17">
        <f>SUM(J493*0.01495)</f>
        <v>7536.738818182380</v>
      </c>
      <c r="F494" s="17">
        <f>SUM(J493*0.0045)</f>
        <v>2268.583590757240</v>
      </c>
      <c r="G494" s="17">
        <f>SUM(J493+D494-E494-F494)</f>
        <v>721182.7235017261</v>
      </c>
      <c r="H494" s="18">
        <f>SUM(I494/J493)</f>
        <v>0.0192212445587887</v>
      </c>
      <c r="I494" s="17">
        <f>I469</f>
        <v>9690</v>
      </c>
      <c r="J494" s="17">
        <f>SUM(G494-I494)</f>
        <v>711492.7235017261</v>
      </c>
      <c r="K494" s="7"/>
      <c r="L494" s="8"/>
    </row>
    <row r="495" ht="19.95" customHeight="1">
      <c r="A495" s="4"/>
      <c r="B495" s="11">
        <v>71</v>
      </c>
      <c r="C495" s="12">
        <v>0.473</v>
      </c>
      <c r="D495" s="13">
        <f>SUM(J494*C495)</f>
        <v>336536.058216316</v>
      </c>
      <c r="E495" s="13">
        <f>SUM(J494*0.01495)</f>
        <v>10636.8162163508</v>
      </c>
      <c r="F495" s="13">
        <f>SUM(J494*0.0045)</f>
        <v>3201.717255757770</v>
      </c>
      <c r="G495" s="13">
        <f>SUM(J494+D495-E495-F495)</f>
        <v>1034190.24824593</v>
      </c>
      <c r="H495" s="14">
        <f>SUM(I495/J494)</f>
        <v>0.0138916389072193</v>
      </c>
      <c r="I495" s="13">
        <f>I470</f>
        <v>9883.799999999999</v>
      </c>
      <c r="J495" s="13">
        <f>SUM(G495-I495)</f>
        <v>1024306.44824593</v>
      </c>
      <c r="K495" s="4"/>
      <c r="L495" s="5"/>
    </row>
    <row r="496" ht="19.95" customHeight="1">
      <c r="A496" s="7"/>
      <c r="B496" s="15">
        <v>72</v>
      </c>
      <c r="C496" s="16">
        <v>-0.096</v>
      </c>
      <c r="D496" s="17">
        <f>SUM(J495*C496)</f>
        <v>-98333.4190316093</v>
      </c>
      <c r="E496" s="17">
        <f>SUM(J495*0.01495)</f>
        <v>15313.3814012767</v>
      </c>
      <c r="F496" s="17">
        <f>SUM(J495*0.0045)</f>
        <v>4609.379017106690</v>
      </c>
      <c r="G496" s="17">
        <f>SUM(J495+D496-E496-F496)</f>
        <v>906050.268795937</v>
      </c>
      <c r="H496" s="18">
        <f>SUM(I496/J495)</f>
        <v>0.009842245957998199</v>
      </c>
      <c r="I496" s="17">
        <f>I471</f>
        <v>10081.476</v>
      </c>
      <c r="J496" s="17">
        <f>SUM(G496-I496)</f>
        <v>895968.792795937</v>
      </c>
      <c r="K496" s="7"/>
      <c r="L496" s="8"/>
    </row>
    <row r="497" ht="19.95" customHeight="1">
      <c r="A497" s="4"/>
      <c r="B497" s="11">
        <v>73</v>
      </c>
      <c r="C497" s="12">
        <v>0.231</v>
      </c>
      <c r="D497" s="13">
        <f>SUM(J496*C497)</f>
        <v>206968.791135861</v>
      </c>
      <c r="E497" s="13">
        <f>SUM(J496*0.01495)</f>
        <v>13394.7334522993</v>
      </c>
      <c r="F497" s="13">
        <f>SUM(J496*0.0045)</f>
        <v>4031.859567581720</v>
      </c>
      <c r="G497" s="13">
        <f>SUM(J496+D497-E497-F497)</f>
        <v>1085510.99091192</v>
      </c>
      <c r="H497" s="14">
        <f>SUM(I497/J496)</f>
        <v>0.0114770800084574</v>
      </c>
      <c r="I497" s="13">
        <f>I472</f>
        <v>10283.10552</v>
      </c>
      <c r="J497" s="13">
        <f>SUM(G497-I497)</f>
        <v>1075227.88539192</v>
      </c>
      <c r="K497" s="4"/>
      <c r="L497" s="5"/>
    </row>
    <row r="498" ht="19.95" customHeight="1">
      <c r="A498" s="7"/>
      <c r="B498" s="15">
        <v>74</v>
      </c>
      <c r="C498" s="16">
        <v>0.378</v>
      </c>
      <c r="D498" s="17">
        <f>SUM(J497*C498)</f>
        <v>406436.140678146</v>
      </c>
      <c r="E498" s="17">
        <f>SUM(J497*0.01495)</f>
        <v>16074.6568866092</v>
      </c>
      <c r="F498" s="17">
        <f>SUM(J497*0.0045)</f>
        <v>4838.525484263640</v>
      </c>
      <c r="G498" s="17">
        <f>SUM(J497+D498-E498-F498)</f>
        <v>1460750.84369919</v>
      </c>
      <c r="H498" s="18">
        <f>SUM(I498/J497)</f>
        <v>0.00975492523296757</v>
      </c>
      <c r="I498" s="17">
        <f>I473</f>
        <v>10488.7676304</v>
      </c>
      <c r="J498" s="17">
        <f>SUM(G498-I498)</f>
        <v>1450262.07606879</v>
      </c>
      <c r="K498" s="7"/>
      <c r="L498" s="8"/>
    </row>
    <row r="499" ht="19.95" customHeight="1">
      <c r="A499" s="4"/>
      <c r="B499" s="11">
        <v>75</v>
      </c>
      <c r="C499" s="12">
        <v>-0.08500000000000001</v>
      </c>
      <c r="D499" s="13">
        <f>SUM(J498*C499)</f>
        <v>-123272.276465847</v>
      </c>
      <c r="E499" s="13">
        <f>SUM(J498*0.01495)</f>
        <v>21681.4180372284</v>
      </c>
      <c r="F499" s="13">
        <f>SUM(J498*0.0045)</f>
        <v>6526.179342309560</v>
      </c>
      <c r="G499" s="13">
        <f>SUM(J498+D499-E499-F499)</f>
        <v>1298782.20222341</v>
      </c>
      <c r="H499" s="14">
        <f>SUM(I499/J498)</f>
        <v>0.007376972175959</v>
      </c>
      <c r="I499" s="13">
        <f>I474</f>
        <v>10698.542983008</v>
      </c>
      <c r="J499" s="13">
        <f>SUM(G499-I499)</f>
        <v>1288083.6592404</v>
      </c>
      <c r="K499" s="4"/>
      <c r="L499" s="5"/>
    </row>
    <row r="500" ht="19.95" customHeight="1">
      <c r="A500" s="7"/>
      <c r="B500" s="15">
        <v>76</v>
      </c>
      <c r="C500" s="16">
        <v>0.282</v>
      </c>
      <c r="D500" s="17">
        <f>SUM(J499*C500)</f>
        <v>363239.591905793</v>
      </c>
      <c r="E500" s="17">
        <f>SUM(J499*0.01495)</f>
        <v>19256.850705644</v>
      </c>
      <c r="F500" s="17">
        <f>SUM(J499*0.0045)</f>
        <v>5796.3764665818</v>
      </c>
      <c r="G500" s="17">
        <f>SUM(J499+D500-E500-F500)</f>
        <v>1626270.02397397</v>
      </c>
      <c r="H500" s="18">
        <f>SUM(I500/J499)</f>
        <v>0.0084718983618684</v>
      </c>
      <c r="I500" s="17">
        <f>I475</f>
        <v>10912.5138426682</v>
      </c>
      <c r="J500" s="17">
        <f>SUM(G500-I500)</f>
        <v>1615357.5101313</v>
      </c>
      <c r="K500" s="7"/>
      <c r="L500" s="8"/>
    </row>
    <row r="501" ht="19.95" customHeight="1">
      <c r="A501" s="4"/>
      <c r="B501" s="11">
        <v>77</v>
      </c>
      <c r="C501" s="12">
        <v>0.034</v>
      </c>
      <c r="D501" s="13">
        <f>SUM(J500*C501)</f>
        <v>54922.1553444642</v>
      </c>
      <c r="E501" s="13">
        <f>SUM(J500*0.01495)</f>
        <v>24149.5947764629</v>
      </c>
      <c r="F501" s="13">
        <f>SUM(J500*0.0045)</f>
        <v>7269.108795590850</v>
      </c>
      <c r="G501" s="13">
        <f>SUM(J500+D501-E501-F501)</f>
        <v>1638860.96190371</v>
      </c>
      <c r="H501" s="14">
        <f>SUM(I501/J500)</f>
        <v>0.0068905886466067</v>
      </c>
      <c r="I501" s="13">
        <f>I476</f>
        <v>11130.7641195216</v>
      </c>
      <c r="J501" s="13">
        <f>SUM(G501-I501)</f>
        <v>1627730.19778419</v>
      </c>
      <c r="K501" s="4"/>
      <c r="L501" s="5"/>
    </row>
    <row r="502" ht="19.95" customHeight="1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8"/>
    </row>
    <row r="503" ht="19.95" customHeight="1">
      <c r="A503" s="4"/>
      <c r="B503" t="s" s="20">
        <v>2</v>
      </c>
      <c r="C503" t="s" s="20">
        <v>3</v>
      </c>
      <c r="D503" t="s" s="20">
        <v>4</v>
      </c>
      <c r="E503" t="s" s="20">
        <v>5</v>
      </c>
      <c r="F503" t="s" s="20">
        <v>6</v>
      </c>
      <c r="G503" t="s" s="20">
        <v>7</v>
      </c>
      <c r="H503" t="s" s="20">
        <v>8</v>
      </c>
      <c r="I503" t="s" s="20">
        <v>9</v>
      </c>
      <c r="J503" t="s" s="20">
        <v>10</v>
      </c>
      <c r="K503" s="4"/>
      <c r="L503" s="5"/>
    </row>
    <row r="504" ht="19.95" customHeight="1">
      <c r="A504" s="7"/>
      <c r="B504" s="7"/>
      <c r="C504" s="7"/>
      <c r="D504" s="7"/>
      <c r="E504" s="7"/>
      <c r="F504" s="7"/>
      <c r="G504" s="7"/>
      <c r="H504" s="7"/>
      <c r="I504" s="7"/>
      <c r="J504" s="17">
        <f>J479</f>
        <v>325000</v>
      </c>
      <c r="K504" s="7"/>
      <c r="L504" s="8"/>
    </row>
    <row r="505" ht="19.95" customHeight="1">
      <c r="A505" s="11">
        <v>21</v>
      </c>
      <c r="B505" s="11">
        <v>56</v>
      </c>
      <c r="C505" s="12">
        <v>-0.112</v>
      </c>
      <c r="D505" s="13">
        <f>SUM(J504*C505)</f>
        <v>-36400</v>
      </c>
      <c r="E505" s="13">
        <f>SUM(J504*0.01495)</f>
        <v>4858.75</v>
      </c>
      <c r="F505" s="13">
        <f>SUM(J504*0.0045)</f>
        <v>1462.5</v>
      </c>
      <c r="G505" s="13">
        <f>SUM(J504+D505-E505-F505)</f>
        <v>282278.75</v>
      </c>
      <c r="H505" s="14">
        <f>SUM(I505/J504)</f>
        <v>0.08615384615384621</v>
      </c>
      <c r="I505" s="13">
        <f>I480</f>
        <v>28000</v>
      </c>
      <c r="J505" s="13">
        <f>SUM(G505-I505)</f>
        <v>254278.75</v>
      </c>
      <c r="K505" s="4"/>
      <c r="L505" s="5"/>
    </row>
    <row r="506" ht="19.95" customHeight="1">
      <c r="A506" s="7"/>
      <c r="B506" s="15">
        <v>57</v>
      </c>
      <c r="C506" s="16">
        <v>0.457</v>
      </c>
      <c r="D506" s="17">
        <f>SUM(J505*C506)</f>
        <v>116205.38875</v>
      </c>
      <c r="E506" s="17">
        <f>SUM(J505*0.01495)</f>
        <v>3801.4673125</v>
      </c>
      <c r="F506" s="17">
        <f>SUM(J505*0.0045)</f>
        <v>1144.254375</v>
      </c>
      <c r="G506" s="17">
        <f>SUM(J505+D506-E506-F506)</f>
        <v>365538.4170625</v>
      </c>
      <c r="H506" s="18">
        <f>SUM(I506/J505)</f>
        <v>0.112317682857887</v>
      </c>
      <c r="I506" s="17">
        <f>I481</f>
        <v>28560</v>
      </c>
      <c r="J506" s="17">
        <f>SUM(G506-I506)</f>
        <v>336978.4170625</v>
      </c>
      <c r="K506" s="7"/>
      <c r="L506" s="8"/>
    </row>
    <row r="507" ht="19.95" customHeight="1">
      <c r="A507" s="4"/>
      <c r="B507" s="11">
        <v>58</v>
      </c>
      <c r="C507" s="12">
        <v>0.12</v>
      </c>
      <c r="D507" s="13">
        <f>SUM(J506*C507)</f>
        <v>40437.4100475</v>
      </c>
      <c r="E507" s="13">
        <f>SUM(J506*0.01495)</f>
        <v>5037.827335084380</v>
      </c>
      <c r="F507" s="13">
        <f>SUM(J506*0.0045)</f>
        <v>1516.402876781250</v>
      </c>
      <c r="G507" s="13">
        <f>SUM(J506+D507-E507-F507)</f>
        <v>370861.596898134</v>
      </c>
      <c r="H507" s="14">
        <f>SUM(I507/J506)</f>
        <v>0.0864482664911948</v>
      </c>
      <c r="I507" s="13">
        <f>I482</f>
        <v>29131.2</v>
      </c>
      <c r="J507" s="13">
        <f>SUM(G507-I507)</f>
        <v>341730.396898134</v>
      </c>
      <c r="K507" s="4"/>
      <c r="L507" s="5"/>
    </row>
    <row r="508" ht="19.95" customHeight="1">
      <c r="A508" s="7"/>
      <c r="B508" s="15">
        <v>59</v>
      </c>
      <c r="C508" s="16">
        <v>0.546</v>
      </c>
      <c r="D508" s="17">
        <f>SUM(J507*C508)</f>
        <v>186584.796706381</v>
      </c>
      <c r="E508" s="17">
        <f>SUM(J507*0.01495)</f>
        <v>5108.8694336271</v>
      </c>
      <c r="F508" s="17">
        <f>SUM(J507*0.0045)</f>
        <v>1537.7867860416</v>
      </c>
      <c r="G508" s="17">
        <f>SUM(J507+D508-E508-F508)</f>
        <v>521668.537384846</v>
      </c>
      <c r="H508" s="18">
        <f>SUM(I508/J507)</f>
        <v>0.086951070989618</v>
      </c>
      <c r="I508" s="17">
        <f>I483</f>
        <v>29713.824</v>
      </c>
      <c r="J508" s="17">
        <f>SUM(G508-I508)</f>
        <v>491954.713384846</v>
      </c>
      <c r="K508" s="7"/>
      <c r="L508" s="8"/>
    </row>
    <row r="509" ht="19.95" customHeight="1">
      <c r="A509" s="4"/>
      <c r="B509" s="11">
        <v>60</v>
      </c>
      <c r="C509" s="12">
        <v>0.182</v>
      </c>
      <c r="D509" s="13">
        <f>SUM(J508*C509)</f>
        <v>89535.757836042</v>
      </c>
      <c r="E509" s="13">
        <f>SUM(J508*0.01495)</f>
        <v>7354.722965103450</v>
      </c>
      <c r="F509" s="13">
        <f>SUM(J508*0.0045)</f>
        <v>2213.796210231810</v>
      </c>
      <c r="G509" s="13">
        <f>SUM(J508+D509-E509-F509)</f>
        <v>571921.952045553</v>
      </c>
      <c r="H509" s="14">
        <f>SUM(I509/J508)</f>
        <v>0.0616075009658269</v>
      </c>
      <c r="I509" s="13">
        <f>I484</f>
        <v>30308.10048</v>
      </c>
      <c r="J509" s="13">
        <f>SUM(G509-I509)</f>
        <v>541613.851565553</v>
      </c>
      <c r="K509" s="4"/>
      <c r="L509" s="5"/>
    </row>
    <row r="510" ht="19.95" customHeight="1">
      <c r="A510" s="7"/>
      <c r="B510" s="15">
        <v>61</v>
      </c>
      <c r="C510" s="16">
        <v>-0.15</v>
      </c>
      <c r="D510" s="17">
        <f>SUM(J509*C510)</f>
        <v>-81242.077734833</v>
      </c>
      <c r="E510" s="17">
        <f>SUM(J509*0.01495)</f>
        <v>8097.127080905020</v>
      </c>
      <c r="F510" s="17">
        <f>SUM(J509*0.0045)</f>
        <v>2437.262332044990</v>
      </c>
      <c r="G510" s="17">
        <f>SUM(J509+D510-E510-F510)</f>
        <v>449837.38441777</v>
      </c>
      <c r="H510" s="18">
        <f>SUM(I510/J509)</f>
        <v>0.0570780499801497</v>
      </c>
      <c r="I510" s="17">
        <f>I485</f>
        <v>30914.2624896</v>
      </c>
      <c r="J510" s="17">
        <f>SUM(G510-I510)</f>
        <v>418923.12192817</v>
      </c>
      <c r="K510" s="7"/>
      <c r="L510" s="8"/>
    </row>
    <row r="511" ht="19.95" customHeight="1">
      <c r="A511" s="4"/>
      <c r="B511" s="11">
        <v>62</v>
      </c>
      <c r="C511" s="12">
        <v>-0.242</v>
      </c>
      <c r="D511" s="13">
        <f>SUM(J510*C511)</f>
        <v>-101379.395506617</v>
      </c>
      <c r="E511" s="13">
        <f>SUM(J510*0.01495)</f>
        <v>6262.900672826140</v>
      </c>
      <c r="F511" s="13">
        <f>SUM(J510*0.0045)</f>
        <v>1885.154048676770</v>
      </c>
      <c r="G511" s="13">
        <f>SUM(J510+D511-E511-F511)</f>
        <v>309395.67170005</v>
      </c>
      <c r="H511" s="14">
        <f>SUM(I511/J510)</f>
        <v>0.0752704878027684</v>
      </c>
      <c r="I511" s="13">
        <f>I486</f>
        <v>31532.547739392</v>
      </c>
      <c r="J511" s="13">
        <f>SUM(G511-I511)</f>
        <v>277863.123960658</v>
      </c>
      <c r="K511" s="4"/>
      <c r="L511" s="5"/>
    </row>
    <row r="512" ht="19.95" customHeight="1">
      <c r="A512" s="7"/>
      <c r="B512" s="15">
        <v>63</v>
      </c>
      <c r="C512" s="16">
        <v>0.32</v>
      </c>
      <c r="D512" s="17">
        <f>SUM(J511*C512)</f>
        <v>88916.1996674106</v>
      </c>
      <c r="E512" s="17">
        <f>SUM(J511*0.01495)</f>
        <v>4154.053703211840</v>
      </c>
      <c r="F512" s="17">
        <f>SUM(J511*0.0045)</f>
        <v>1250.384057822960</v>
      </c>
      <c r="G512" s="17">
        <f>SUM(J511+D512-E512-F512)</f>
        <v>361374.885867034</v>
      </c>
      <c r="H512" s="18">
        <f>SUM(I512/J511)</f>
        <v>0.11575195094522</v>
      </c>
      <c r="I512" s="17">
        <f>I487</f>
        <v>32163.1986941798</v>
      </c>
      <c r="J512" s="17">
        <f>SUM(G512-I512)</f>
        <v>329211.687172854</v>
      </c>
      <c r="K512" s="7"/>
      <c r="L512" s="8"/>
    </row>
    <row r="513" ht="19.95" customHeight="1">
      <c r="A513" s="4"/>
      <c r="B513" s="11">
        <v>64</v>
      </c>
      <c r="C513" s="12">
        <v>0.215</v>
      </c>
      <c r="D513" s="13">
        <f>SUM(J512*C513)</f>
        <v>70780.5127421636</v>
      </c>
      <c r="E513" s="13">
        <f>SUM(J512*0.01495)</f>
        <v>4921.714723234170</v>
      </c>
      <c r="F513" s="13">
        <f>SUM(J512*0.0045)</f>
        <v>1481.452592277840</v>
      </c>
      <c r="G513" s="13">
        <f>SUM(J512+D513-E513-F513)</f>
        <v>393589.032599506</v>
      </c>
      <c r="H513" s="14">
        <f>SUM(I513/J512)</f>
        <v>0.099651573581099</v>
      </c>
      <c r="I513" s="13">
        <f>I488</f>
        <v>32806.4626680634</v>
      </c>
      <c r="J513" s="13">
        <f>SUM(G513-I513)</f>
        <v>360782.569931443</v>
      </c>
      <c r="K513" s="4"/>
      <c r="L513" s="5"/>
    </row>
    <row r="514" ht="19.95" customHeight="1">
      <c r="A514" s="7"/>
      <c r="B514" s="15">
        <v>65</v>
      </c>
      <c r="C514" s="16">
        <v>0.298</v>
      </c>
      <c r="D514" s="17">
        <f>SUM(J513*C514)</f>
        <v>107513.20583957</v>
      </c>
      <c r="E514" s="17">
        <f>SUM(J513*0.01495)</f>
        <v>5393.699420475070</v>
      </c>
      <c r="F514" s="17">
        <f>SUM(J513*0.0045)</f>
        <v>1623.521564691490</v>
      </c>
      <c r="G514" s="17">
        <f>SUM(J513+D514-E514-F514)</f>
        <v>461278.554785846</v>
      </c>
      <c r="H514" s="18">
        <f>SUM(I514/J513)</f>
        <v>0.092750023726987</v>
      </c>
      <c r="I514" s="17">
        <f>I489</f>
        <v>33462.5919214247</v>
      </c>
      <c r="J514" s="17">
        <f>SUM(G514-I514)</f>
        <v>427815.962864421</v>
      </c>
      <c r="K514" s="7"/>
      <c r="L514" s="8"/>
    </row>
    <row r="515" ht="19.95" customHeight="1">
      <c r="A515" s="4"/>
      <c r="B515" s="11">
        <v>66</v>
      </c>
      <c r="C515" s="12">
        <v>0.435</v>
      </c>
      <c r="D515" s="13">
        <f>SUM(J514*C515)</f>
        <v>186099.943846023</v>
      </c>
      <c r="E515" s="13">
        <f>SUM(J514*0.01495)</f>
        <v>6395.848644823090</v>
      </c>
      <c r="F515" s="13">
        <f>SUM(J514*0.0045)</f>
        <v>1925.171832889890</v>
      </c>
      <c r="G515" s="13">
        <f>SUM(J514+D515-E515-F515)</f>
        <v>605594.886232731</v>
      </c>
      <c r="H515" s="14">
        <f>SUM(I515/J514)</f>
        <v>0.0537614348141771</v>
      </c>
      <c r="I515" s="13">
        <f>I490</f>
        <v>23000</v>
      </c>
      <c r="J515" s="13">
        <f>SUM(G515-I515)</f>
        <v>582594.886232731</v>
      </c>
      <c r="K515" s="4"/>
      <c r="L515" s="5"/>
    </row>
    <row r="516" ht="19.95" customHeight="1">
      <c r="A516" s="7"/>
      <c r="B516" s="15">
        <v>67</v>
      </c>
      <c r="C516" s="16">
        <v>-0.024</v>
      </c>
      <c r="D516" s="17">
        <f>SUM(J515*C516)</f>
        <v>-13982.2772695855</v>
      </c>
      <c r="E516" s="17">
        <f>SUM(J515*0.01495)</f>
        <v>8709.793549179331</v>
      </c>
      <c r="F516" s="17">
        <f>SUM(J515*0.0045)</f>
        <v>2621.676988047290</v>
      </c>
      <c r="G516" s="17">
        <f>SUM(J515+D516-E516-F516)</f>
        <v>557281.138425919</v>
      </c>
      <c r="H516" s="18">
        <f>SUM(I516/J515)</f>
        <v>0.0402681186436442</v>
      </c>
      <c r="I516" s="17">
        <f>I491</f>
        <v>23460</v>
      </c>
      <c r="J516" s="17">
        <f>SUM(G516-I516)</f>
        <v>533821.138425919</v>
      </c>
      <c r="K516" s="7"/>
      <c r="L516" s="8"/>
    </row>
    <row r="517" ht="19.95" customHeight="1">
      <c r="A517" s="4"/>
      <c r="B517" s="11">
        <v>68</v>
      </c>
      <c r="C517" s="12">
        <v>-0.335</v>
      </c>
      <c r="D517" s="13">
        <f>SUM(J516*C517)</f>
        <v>-178830.081372683</v>
      </c>
      <c r="E517" s="13">
        <f>SUM(J516*0.01495)</f>
        <v>7980.626019467490</v>
      </c>
      <c r="F517" s="13">
        <f>SUM(J516*0.0045)</f>
        <v>2402.195122916640</v>
      </c>
      <c r="G517" s="13">
        <f>SUM(J516+D517-E517-F517)</f>
        <v>344608.235910852</v>
      </c>
      <c r="H517" s="14">
        <f>SUM(I517/J516)</f>
        <v>0.0448262503627341</v>
      </c>
      <c r="I517" s="13">
        <f>I492</f>
        <v>23929.2</v>
      </c>
      <c r="J517" s="13">
        <f>SUM(G517-I517)</f>
        <v>320679.035910852</v>
      </c>
      <c r="K517" s="4"/>
      <c r="L517" s="5"/>
    </row>
    <row r="518" ht="19.95" customHeight="1">
      <c r="A518" s="7"/>
      <c r="B518" s="15">
        <v>69</v>
      </c>
      <c r="C518" s="16">
        <v>0.45</v>
      </c>
      <c r="D518" s="17">
        <f>SUM(J517*C518)</f>
        <v>144305.566159883</v>
      </c>
      <c r="E518" s="17">
        <f>SUM(J517*0.01495)</f>
        <v>4794.151586867240</v>
      </c>
      <c r="F518" s="17">
        <f>SUM(J517*0.0045)</f>
        <v>1443.055661598830</v>
      </c>
      <c r="G518" s="17">
        <f>SUM(J517+D518-E518-F518)</f>
        <v>458747.394822269</v>
      </c>
      <c r="H518" s="18">
        <f>SUM(I518/J517)</f>
        <v>0.0296246368990612</v>
      </c>
      <c r="I518" s="17">
        <f>I493</f>
        <v>9500</v>
      </c>
      <c r="J518" s="17">
        <f>SUM(G518-I518)</f>
        <v>449247.394822269</v>
      </c>
      <c r="K518" s="7"/>
      <c r="L518" s="8"/>
    </row>
    <row r="519" ht="19.95" customHeight="1">
      <c r="A519" s="4"/>
      <c r="B519" s="11">
        <v>70</v>
      </c>
      <c r="C519" s="12">
        <v>0.473</v>
      </c>
      <c r="D519" s="13">
        <f>SUM(J518*C519)</f>
        <v>212494.017750933</v>
      </c>
      <c r="E519" s="13">
        <f>SUM(J518*0.01495)</f>
        <v>6716.248552592920</v>
      </c>
      <c r="F519" s="13">
        <f>SUM(J518*0.0045)</f>
        <v>2021.613276700210</v>
      </c>
      <c r="G519" s="13">
        <f>SUM(J518+D519-E519-F519)</f>
        <v>653003.550743909</v>
      </c>
      <c r="H519" s="14">
        <f>SUM(I519/J518)</f>
        <v>0.0215694072167821</v>
      </c>
      <c r="I519" s="13">
        <f>I494</f>
        <v>9690</v>
      </c>
      <c r="J519" s="13">
        <f>SUM(G519-I519)</f>
        <v>643313.550743909</v>
      </c>
      <c r="K519" s="4"/>
      <c r="L519" s="5"/>
    </row>
    <row r="520" ht="19.95" customHeight="1">
      <c r="A520" s="7"/>
      <c r="B520" s="15">
        <v>71</v>
      </c>
      <c r="C520" s="16">
        <v>-0.096</v>
      </c>
      <c r="D520" s="17">
        <f>SUM(J519*C520)</f>
        <v>-61758.1008714153</v>
      </c>
      <c r="E520" s="17">
        <f>SUM(J519*0.01495)</f>
        <v>9617.537583621441</v>
      </c>
      <c r="F520" s="17">
        <f>SUM(J519*0.0045)</f>
        <v>2894.910978347590</v>
      </c>
      <c r="G520" s="17">
        <f>SUM(J519+D520-E520-F520)</f>
        <v>569043.001310525</v>
      </c>
      <c r="H520" s="18">
        <f>SUM(I520/J519)</f>
        <v>0.0153638921309378</v>
      </c>
      <c r="I520" s="17">
        <f>I495</f>
        <v>9883.799999999999</v>
      </c>
      <c r="J520" s="17">
        <f>SUM(G520-I520)</f>
        <v>559159.2013105249</v>
      </c>
      <c r="K520" s="7"/>
      <c r="L520" s="8"/>
    </row>
    <row r="521" ht="19.95" customHeight="1">
      <c r="A521" s="4"/>
      <c r="B521" s="11">
        <v>72</v>
      </c>
      <c r="C521" s="12">
        <v>0.231</v>
      </c>
      <c r="D521" s="13">
        <f>SUM(J520*C521)</f>
        <v>129165.775502731</v>
      </c>
      <c r="E521" s="13">
        <f>SUM(J520*0.01495)</f>
        <v>8359.430059592351</v>
      </c>
      <c r="F521" s="13">
        <f>SUM(J520*0.0045)</f>
        <v>2516.216405897360</v>
      </c>
      <c r="G521" s="13">
        <f>SUM(J520+D521-E521-F521)</f>
        <v>677449.3303477661</v>
      </c>
      <c r="H521" s="14">
        <f>SUM(I521/J520)</f>
        <v>0.0180297059877967</v>
      </c>
      <c r="I521" s="13">
        <f>I496</f>
        <v>10081.476</v>
      </c>
      <c r="J521" s="13">
        <f>SUM(G521-I521)</f>
        <v>667367.854347766</v>
      </c>
      <c r="K521" s="4"/>
      <c r="L521" s="5"/>
    </row>
    <row r="522" ht="19.95" customHeight="1">
      <c r="A522" s="7"/>
      <c r="B522" s="15">
        <v>73</v>
      </c>
      <c r="C522" s="16">
        <v>0.378</v>
      </c>
      <c r="D522" s="17">
        <f>SUM(J521*C522)</f>
        <v>252265.048943456</v>
      </c>
      <c r="E522" s="17">
        <f>SUM(J521*0.01495)</f>
        <v>9977.1494224991</v>
      </c>
      <c r="F522" s="17">
        <f>SUM(J521*0.0045)</f>
        <v>3003.155344564950</v>
      </c>
      <c r="G522" s="17">
        <f>SUM(J521+D522-E522-F522)</f>
        <v>906652.598524158</v>
      </c>
      <c r="H522" s="18">
        <f>SUM(I522/J521)</f>
        <v>0.0154084519549566</v>
      </c>
      <c r="I522" s="17">
        <f>I497</f>
        <v>10283.10552</v>
      </c>
      <c r="J522" s="17">
        <f>SUM(G522-I522)</f>
        <v>896369.493004158</v>
      </c>
      <c r="K522" s="7"/>
      <c r="L522" s="8"/>
    </row>
    <row r="523" ht="19.95" customHeight="1">
      <c r="A523" s="4"/>
      <c r="B523" s="11">
        <v>74</v>
      </c>
      <c r="C523" s="12">
        <v>-0.08500000000000001</v>
      </c>
      <c r="D523" s="13">
        <f>SUM(J522*C523)</f>
        <v>-76191.4069053534</v>
      </c>
      <c r="E523" s="13">
        <f>SUM(J522*0.01495)</f>
        <v>13400.7239204122</v>
      </c>
      <c r="F523" s="13">
        <f>SUM(J522*0.0045)</f>
        <v>4033.662718518710</v>
      </c>
      <c r="G523" s="13">
        <f>SUM(J522+D523-E523-F523)</f>
        <v>802743.699459874</v>
      </c>
      <c r="H523" s="14">
        <f>SUM(I523/J522)</f>
        <v>0.0117013884478009</v>
      </c>
      <c r="I523" s="13">
        <f>I498</f>
        <v>10488.7676304</v>
      </c>
      <c r="J523" s="13">
        <f>SUM(G523-I523)</f>
        <v>792254.9318294741</v>
      </c>
      <c r="K523" s="4"/>
      <c r="L523" s="5"/>
    </row>
    <row r="524" ht="19.95" customHeight="1">
      <c r="A524" s="7"/>
      <c r="B524" s="15">
        <v>75</v>
      </c>
      <c r="C524" s="16">
        <v>0.282</v>
      </c>
      <c r="D524" s="17">
        <f>SUM(J523*C524)</f>
        <v>223415.890775912</v>
      </c>
      <c r="E524" s="17">
        <f>SUM(J523*0.01495)</f>
        <v>11844.2112308506</v>
      </c>
      <c r="F524" s="17">
        <f>SUM(J523*0.0045)</f>
        <v>3565.147193232630</v>
      </c>
      <c r="G524" s="17">
        <f>SUM(J523+D524-E524-F524)</f>
        <v>1000261.4641813</v>
      </c>
      <c r="H524" s="18">
        <f>SUM(I524/J523)</f>
        <v>0.0135039146532076</v>
      </c>
      <c r="I524" s="17">
        <f>I499</f>
        <v>10698.542983008</v>
      </c>
      <c r="J524" s="17">
        <f>SUM(G524-I524)</f>
        <v>989562.9211982921</v>
      </c>
      <c r="K524" s="7"/>
      <c r="L524" s="8"/>
    </row>
    <row r="525" ht="19.95" customHeight="1">
      <c r="A525" s="4"/>
      <c r="B525" s="11">
        <v>76</v>
      </c>
      <c r="C525" s="12">
        <v>0.034</v>
      </c>
      <c r="D525" s="13">
        <f>SUM(J524*C525)</f>
        <v>33645.1393207419</v>
      </c>
      <c r="E525" s="13">
        <f>SUM(J524*0.01495)</f>
        <v>14793.9656719145</v>
      </c>
      <c r="F525" s="13">
        <f>SUM(J524*0.0045)</f>
        <v>4453.033145392310</v>
      </c>
      <c r="G525" s="13">
        <f>SUM(J524+D525-E525-F525)</f>
        <v>1003961.06170173</v>
      </c>
      <c r="H525" s="14">
        <f>SUM(I525/J524)</f>
        <v>0.0110276098759379</v>
      </c>
      <c r="I525" s="13">
        <f>I500</f>
        <v>10912.5138426682</v>
      </c>
      <c r="J525" s="13">
        <f>SUM(G525-I525)</f>
        <v>993048.547859062</v>
      </c>
      <c r="K525" s="4"/>
      <c r="L525" s="5"/>
    </row>
    <row r="526" ht="19.95" customHeight="1">
      <c r="A526" s="7"/>
      <c r="B526" s="15">
        <v>77</v>
      </c>
      <c r="C526" s="16">
        <v>0.306</v>
      </c>
      <c r="D526" s="17">
        <f>SUM(J525*C526)</f>
        <v>303872.855644873</v>
      </c>
      <c r="E526" s="17">
        <f>SUM(J525*0.01495)</f>
        <v>14846.075790493</v>
      </c>
      <c r="F526" s="17">
        <f>SUM(J525*0.0045)</f>
        <v>4468.718465365780</v>
      </c>
      <c r="G526" s="17">
        <f>SUM(J525+D526-E526-F526)</f>
        <v>1277606.60924808</v>
      </c>
      <c r="H526" s="18">
        <f>SUM(I526/J525)</f>
        <v>0.0112086807271595</v>
      </c>
      <c r="I526" s="17">
        <f>I501</f>
        <v>11130.7641195216</v>
      </c>
      <c r="J526" s="17">
        <f>SUM(G526-I526)</f>
        <v>1266475.84512856</v>
      </c>
      <c r="K526" s="7"/>
      <c r="L526" s="8"/>
    </row>
    <row r="527" ht="19.95" customHeight="1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5"/>
    </row>
    <row r="528" ht="19.95" customHeight="1">
      <c r="A528" s="7"/>
      <c r="B528" t="s" s="19">
        <v>2</v>
      </c>
      <c r="C528" t="s" s="19">
        <v>3</v>
      </c>
      <c r="D528" t="s" s="19">
        <v>4</v>
      </c>
      <c r="E528" t="s" s="19">
        <v>5</v>
      </c>
      <c r="F528" t="s" s="19">
        <v>6</v>
      </c>
      <c r="G528" t="s" s="19">
        <v>7</v>
      </c>
      <c r="H528" t="s" s="19">
        <v>8</v>
      </c>
      <c r="I528" t="s" s="19">
        <v>9</v>
      </c>
      <c r="J528" t="s" s="19">
        <v>10</v>
      </c>
      <c r="K528" s="7"/>
      <c r="L528" s="8"/>
    </row>
    <row r="529" ht="19.95" customHeight="1">
      <c r="A529" s="4"/>
      <c r="B529" s="4"/>
      <c r="C529" s="4"/>
      <c r="D529" s="4"/>
      <c r="E529" s="4"/>
      <c r="F529" s="4"/>
      <c r="G529" s="4"/>
      <c r="H529" s="4"/>
      <c r="I529" s="4"/>
      <c r="J529" s="13">
        <f>J504</f>
        <v>325000</v>
      </c>
      <c r="K529" s="4"/>
      <c r="L529" s="5"/>
    </row>
    <row r="530" ht="19.95" customHeight="1">
      <c r="A530" s="15">
        <v>22</v>
      </c>
      <c r="B530" s="15">
        <v>56</v>
      </c>
      <c r="C530" s="16">
        <v>0.457</v>
      </c>
      <c r="D530" s="17">
        <f>SUM(J529*C530)</f>
        <v>148525</v>
      </c>
      <c r="E530" s="17">
        <f>SUM(J529*0.01495)</f>
        <v>4858.75</v>
      </c>
      <c r="F530" s="17">
        <f>SUM(J529*0.0045)</f>
        <v>1462.5</v>
      </c>
      <c r="G530" s="17">
        <f>SUM(J529+D530-E530-F530)</f>
        <v>467203.75</v>
      </c>
      <c r="H530" s="18">
        <f>SUM(I530/J529)</f>
        <v>0.08615384615384621</v>
      </c>
      <c r="I530" s="17">
        <f>I505</f>
        <v>28000</v>
      </c>
      <c r="J530" s="17">
        <f>SUM(G530-I530)</f>
        <v>439203.75</v>
      </c>
      <c r="K530" s="7"/>
      <c r="L530" s="8"/>
    </row>
    <row r="531" ht="19.95" customHeight="1">
      <c r="A531" s="4"/>
      <c r="B531" s="11">
        <v>57</v>
      </c>
      <c r="C531" s="12">
        <v>0.12</v>
      </c>
      <c r="D531" s="13">
        <f>SUM(J530*C531)</f>
        <v>52704.45</v>
      </c>
      <c r="E531" s="13">
        <f>SUM(J530*0.01495)</f>
        <v>6566.0960625</v>
      </c>
      <c r="F531" s="13">
        <f>SUM(J530*0.0045)</f>
        <v>1976.416875</v>
      </c>
      <c r="G531" s="13">
        <f>SUM(J530+D531-E531-F531)</f>
        <v>483365.6870625</v>
      </c>
      <c r="H531" s="14">
        <f>SUM(I531/J530)</f>
        <v>0.0650267671894878</v>
      </c>
      <c r="I531" s="13">
        <f>I506</f>
        <v>28560</v>
      </c>
      <c r="J531" s="13">
        <f>SUM(G531-I531)</f>
        <v>454805.6870625</v>
      </c>
      <c r="K531" s="4"/>
      <c r="L531" s="5"/>
    </row>
    <row r="532" ht="19.95" customHeight="1">
      <c r="A532" s="7"/>
      <c r="B532" s="15">
        <v>58</v>
      </c>
      <c r="C532" s="16">
        <v>0.546</v>
      </c>
      <c r="D532" s="17">
        <f>SUM(J531*C532)</f>
        <v>248323.905136125</v>
      </c>
      <c r="E532" s="17">
        <f>SUM(J531*0.01495)</f>
        <v>6799.345021584380</v>
      </c>
      <c r="F532" s="17">
        <f>SUM(J531*0.0045)</f>
        <v>2046.625591781250</v>
      </c>
      <c r="G532" s="17">
        <f>SUM(J531+D532-E532-F532)</f>
        <v>694283.621585259</v>
      </c>
      <c r="H532" s="18">
        <f>SUM(I532/J531)</f>
        <v>0.0640519695084568</v>
      </c>
      <c r="I532" s="17">
        <f>I507</f>
        <v>29131.2</v>
      </c>
      <c r="J532" s="17">
        <f>SUM(G532-I532)</f>
        <v>665152.421585259</v>
      </c>
      <c r="K532" s="7"/>
      <c r="L532" s="8"/>
    </row>
    <row r="533" ht="19.95" customHeight="1">
      <c r="A533" s="4"/>
      <c r="B533" s="11">
        <v>59</v>
      </c>
      <c r="C533" s="12">
        <v>0.182</v>
      </c>
      <c r="D533" s="13">
        <f>SUM(J532*C533)</f>
        <v>121057.740728517</v>
      </c>
      <c r="E533" s="13">
        <f>SUM(J532*0.01495)</f>
        <v>9944.028702699619</v>
      </c>
      <c r="F533" s="13">
        <f>SUM(J532*0.0045)</f>
        <v>2993.185897133670</v>
      </c>
      <c r="G533" s="13">
        <f>SUM(J532+D533-E533-F533)</f>
        <v>773272.947713943</v>
      </c>
      <c r="H533" s="14">
        <f>SUM(I533/J532)</f>
        <v>0.0446722029954924</v>
      </c>
      <c r="I533" s="13">
        <f>I508</f>
        <v>29713.824</v>
      </c>
      <c r="J533" s="13">
        <f>SUM(G533-I533)</f>
        <v>743559.1237139429</v>
      </c>
      <c r="K533" s="4"/>
      <c r="L533" s="5"/>
    </row>
    <row r="534" ht="19.95" customHeight="1">
      <c r="A534" s="7"/>
      <c r="B534" s="15">
        <v>60</v>
      </c>
      <c r="C534" s="16">
        <v>-0.15</v>
      </c>
      <c r="D534" s="17">
        <f>SUM(J533*C534)</f>
        <v>-111533.868557091</v>
      </c>
      <c r="E534" s="17">
        <f>SUM(J533*0.01495)</f>
        <v>11116.2088995234</v>
      </c>
      <c r="F534" s="17">
        <f>SUM(J533*0.0045)</f>
        <v>3346.016056712740</v>
      </c>
      <c r="G534" s="17">
        <f>SUM(J533+D534-E534-F534)</f>
        <v>617563.030200616</v>
      </c>
      <c r="H534" s="18">
        <f>SUM(I534/J533)</f>
        <v>0.0407608480797284</v>
      </c>
      <c r="I534" s="17">
        <f>I509</f>
        <v>30308.10048</v>
      </c>
      <c r="J534" s="17">
        <f>SUM(G534-I534)</f>
        <v>587254.929720616</v>
      </c>
      <c r="K534" s="7"/>
      <c r="L534" s="8"/>
    </row>
    <row r="535" ht="19.95" customHeight="1">
      <c r="A535" s="4"/>
      <c r="B535" s="11">
        <v>61</v>
      </c>
      <c r="C535" s="12">
        <v>-0.242</v>
      </c>
      <c r="D535" s="13">
        <f>SUM(J534*C535)</f>
        <v>-142115.692992389</v>
      </c>
      <c r="E535" s="13">
        <f>SUM(J534*0.01495)</f>
        <v>8779.461199323210</v>
      </c>
      <c r="F535" s="13">
        <f>SUM(J534*0.0045)</f>
        <v>2642.647183742770</v>
      </c>
      <c r="G535" s="13">
        <f>SUM(J534+D535-E535-F535)</f>
        <v>433717.128345161</v>
      </c>
      <c r="H535" s="14">
        <f>SUM(I535/J534)</f>
        <v>0.0526419803820248</v>
      </c>
      <c r="I535" s="13">
        <f>I510</f>
        <v>30914.2624896</v>
      </c>
      <c r="J535" s="13">
        <f>SUM(G535-I535)</f>
        <v>402802.865855561</v>
      </c>
      <c r="K535" s="4"/>
      <c r="L535" s="5"/>
    </row>
    <row r="536" ht="19.95" customHeight="1">
      <c r="A536" s="7"/>
      <c r="B536" s="15">
        <v>62</v>
      </c>
      <c r="C536" s="16">
        <v>0.32</v>
      </c>
      <c r="D536" s="17">
        <f>SUM(J535*C536)</f>
        <v>128896.91707378</v>
      </c>
      <c r="E536" s="17">
        <f>SUM(J535*0.01495)</f>
        <v>6021.902844540640</v>
      </c>
      <c r="F536" s="17">
        <f>SUM(J535*0.0045)</f>
        <v>1812.612896350020</v>
      </c>
      <c r="G536" s="17">
        <f>SUM(J535+D536-E536-F536)</f>
        <v>523865.26718845</v>
      </c>
      <c r="H536" s="18">
        <f>SUM(I536/J535)</f>
        <v>0.0782828286795236</v>
      </c>
      <c r="I536" s="17">
        <f>I511</f>
        <v>31532.547739392</v>
      </c>
      <c r="J536" s="17">
        <f>SUM(G536-I536)</f>
        <v>492332.719449058</v>
      </c>
      <c r="K536" s="7"/>
      <c r="L536" s="8"/>
    </row>
    <row r="537" ht="19.95" customHeight="1">
      <c r="A537" s="4"/>
      <c r="B537" s="11">
        <v>63</v>
      </c>
      <c r="C537" s="12">
        <v>0.215</v>
      </c>
      <c r="D537" s="13">
        <f>SUM(J536*C537)</f>
        <v>105851.534681547</v>
      </c>
      <c r="E537" s="13">
        <f>SUM(J536*0.01495)</f>
        <v>7360.374155763420</v>
      </c>
      <c r="F537" s="13">
        <f>SUM(J536*0.0045)</f>
        <v>2215.497237520760</v>
      </c>
      <c r="G537" s="13">
        <f>SUM(J536+D537-E537-F537)</f>
        <v>588608.382737321</v>
      </c>
      <c r="H537" s="14">
        <f>SUM(I537/J536)</f>
        <v>0.0653281762994989</v>
      </c>
      <c r="I537" s="13">
        <f>I512</f>
        <v>32163.1986941798</v>
      </c>
      <c r="J537" s="13">
        <f>SUM(G537-I537)</f>
        <v>556445.184043141</v>
      </c>
      <c r="K537" s="4"/>
      <c r="L537" s="5"/>
    </row>
    <row r="538" ht="19.95" customHeight="1">
      <c r="A538" s="7"/>
      <c r="B538" s="15">
        <v>64</v>
      </c>
      <c r="C538" s="16">
        <v>0.298</v>
      </c>
      <c r="D538" s="17">
        <f>SUM(J537*C538)</f>
        <v>165820.664844856</v>
      </c>
      <c r="E538" s="17">
        <f>SUM(J537*0.01495)</f>
        <v>8318.855501444959</v>
      </c>
      <c r="F538" s="17">
        <f>SUM(J537*0.0045)</f>
        <v>2504.003328194130</v>
      </c>
      <c r="G538" s="17">
        <f>SUM(J537+D538-E538-F538)</f>
        <v>711442.9900583579</v>
      </c>
      <c r="H538" s="18">
        <f>SUM(I538/J537)</f>
        <v>0.0589572227576687</v>
      </c>
      <c r="I538" s="17">
        <f>I513</f>
        <v>32806.4626680634</v>
      </c>
      <c r="J538" s="17">
        <f>SUM(G538-I538)</f>
        <v>678636.5273902951</v>
      </c>
      <c r="K538" s="7"/>
      <c r="L538" s="8"/>
    </row>
    <row r="539" ht="19.95" customHeight="1">
      <c r="A539" s="4"/>
      <c r="B539" s="11">
        <v>65</v>
      </c>
      <c r="C539" s="12">
        <v>0.435</v>
      </c>
      <c r="D539" s="13">
        <f>SUM(J538*C539)</f>
        <v>295206.889414778</v>
      </c>
      <c r="E539" s="13">
        <f>SUM(J538*0.01495)</f>
        <v>10145.6160844849</v>
      </c>
      <c r="F539" s="13">
        <f>SUM(J538*0.0045)</f>
        <v>3053.864373256330</v>
      </c>
      <c r="G539" s="13">
        <f>SUM(J538+D539-E539-F539)</f>
        <v>960643.936347332</v>
      </c>
      <c r="H539" s="14">
        <f>SUM(I539/J538)</f>
        <v>0.0493085629358996</v>
      </c>
      <c r="I539" s="13">
        <f>I514</f>
        <v>33462.5919214247</v>
      </c>
      <c r="J539" s="13">
        <f>SUM(G539-I539)</f>
        <v>927181.344425907</v>
      </c>
      <c r="K539" s="4"/>
      <c r="L539" s="5"/>
    </row>
    <row r="540" ht="19.95" customHeight="1">
      <c r="A540" s="7"/>
      <c r="B540" s="15">
        <v>66</v>
      </c>
      <c r="C540" s="16">
        <v>-0.024</v>
      </c>
      <c r="D540" s="17">
        <f>SUM(J539*C540)</f>
        <v>-22252.3522662218</v>
      </c>
      <c r="E540" s="17">
        <f>SUM(J539*0.01495)</f>
        <v>13861.3610991673</v>
      </c>
      <c r="F540" s="17">
        <f>SUM(J539*0.0045)</f>
        <v>4172.316049916580</v>
      </c>
      <c r="G540" s="17">
        <f>SUM(J539+D540-E540-F540)</f>
        <v>886895.315010601</v>
      </c>
      <c r="H540" s="18">
        <f>SUM(I540/J539)</f>
        <v>0.0248063662392185</v>
      </c>
      <c r="I540" s="17">
        <f>I515</f>
        <v>23000</v>
      </c>
      <c r="J540" s="17">
        <f>SUM(G540-I540)</f>
        <v>863895.315010601</v>
      </c>
      <c r="K540" s="7"/>
      <c r="L540" s="8"/>
    </row>
    <row r="541" ht="19.95" customHeight="1">
      <c r="A541" s="4"/>
      <c r="B541" s="11">
        <v>67</v>
      </c>
      <c r="C541" s="12">
        <v>-0.335</v>
      </c>
      <c r="D541" s="13">
        <f>SUM(J540*C541)</f>
        <v>-289404.930528551</v>
      </c>
      <c r="E541" s="13">
        <f>SUM(J540*0.01495)</f>
        <v>12915.2349594085</v>
      </c>
      <c r="F541" s="13">
        <f>SUM(J540*0.0045)</f>
        <v>3887.5289175477</v>
      </c>
      <c r="G541" s="13">
        <f>SUM(J540+D541-E541-F541)</f>
        <v>557687.620605094</v>
      </c>
      <c r="H541" s="14">
        <f>SUM(I541/J540)</f>
        <v>0.0271560680934033</v>
      </c>
      <c r="I541" s="13">
        <f>I516</f>
        <v>23460</v>
      </c>
      <c r="J541" s="13">
        <f>SUM(G541-I541)</f>
        <v>534227.620605094</v>
      </c>
      <c r="K541" s="4"/>
      <c r="L541" s="5"/>
    </row>
    <row r="542" ht="19.95" customHeight="1">
      <c r="A542" s="7"/>
      <c r="B542" s="15">
        <v>68</v>
      </c>
      <c r="C542" s="16">
        <v>0.45</v>
      </c>
      <c r="D542" s="17">
        <f>SUM(J541*C542)</f>
        <v>240402.429272292</v>
      </c>
      <c r="E542" s="17">
        <f>SUM(J541*0.01495)</f>
        <v>7986.702928046160</v>
      </c>
      <c r="F542" s="17">
        <f>SUM(J541*0.0045)</f>
        <v>2404.024292722920</v>
      </c>
      <c r="G542" s="17">
        <f>SUM(J541+D542-E542-F542)</f>
        <v>764239.322656617</v>
      </c>
      <c r="H542" s="18">
        <f>SUM(I542/J541)</f>
        <v>0.0447921430436273</v>
      </c>
      <c r="I542" s="17">
        <f>I517</f>
        <v>23929.2</v>
      </c>
      <c r="J542" s="17">
        <f>SUM(G542-I542)</f>
        <v>740310.122656617</v>
      </c>
      <c r="K542" s="7"/>
      <c r="L542" s="8"/>
    </row>
    <row r="543" ht="19.95" customHeight="1">
      <c r="A543" s="4"/>
      <c r="B543" s="11">
        <v>69</v>
      </c>
      <c r="C543" s="12">
        <v>0.473</v>
      </c>
      <c r="D543" s="13">
        <f>SUM(J542*C543)</f>
        <v>350166.68801658</v>
      </c>
      <c r="E543" s="13">
        <f>SUM(J542*0.01495)</f>
        <v>11067.6363337164</v>
      </c>
      <c r="F543" s="13">
        <f>SUM(J542*0.0045)</f>
        <v>3331.395551954780</v>
      </c>
      <c r="G543" s="13">
        <f>SUM(J542+D543-E543-F543)</f>
        <v>1076077.77878753</v>
      </c>
      <c r="H543" s="14">
        <f>SUM(I543/J542)</f>
        <v>0.01283245995058</v>
      </c>
      <c r="I543" s="13">
        <f>I518</f>
        <v>9500</v>
      </c>
      <c r="J543" s="13">
        <f>SUM(G543-I543)</f>
        <v>1066577.77878753</v>
      </c>
      <c r="K543" s="4"/>
      <c r="L543" s="5"/>
    </row>
    <row r="544" ht="19.95" customHeight="1">
      <c r="A544" s="7"/>
      <c r="B544" s="15">
        <v>70</v>
      </c>
      <c r="C544" s="16">
        <v>-0.096</v>
      </c>
      <c r="D544" s="17">
        <f>SUM(J543*C544)</f>
        <v>-102391.466763603</v>
      </c>
      <c r="E544" s="17">
        <f>SUM(J543*0.01495)</f>
        <v>15945.3377928736</v>
      </c>
      <c r="F544" s="17">
        <f>SUM(J543*0.0045)</f>
        <v>4799.600004543890</v>
      </c>
      <c r="G544" s="17">
        <f>SUM(J543+D544-E544-F544)</f>
        <v>943441.3742265099</v>
      </c>
      <c r="H544" s="18">
        <f>SUM(I544/J543)</f>
        <v>0.0090851320857401</v>
      </c>
      <c r="I544" s="17">
        <f>I519</f>
        <v>9690</v>
      </c>
      <c r="J544" s="17">
        <f>SUM(G544-I544)</f>
        <v>933751.3742265099</v>
      </c>
      <c r="K544" s="7"/>
      <c r="L544" s="8"/>
    </row>
    <row r="545" ht="19.95" customHeight="1">
      <c r="A545" s="4"/>
      <c r="B545" s="11">
        <v>71</v>
      </c>
      <c r="C545" s="12">
        <v>0.231</v>
      </c>
      <c r="D545" s="13">
        <f>SUM(J544*C545)</f>
        <v>215696.567446324</v>
      </c>
      <c r="E545" s="13">
        <f>SUM(J544*0.01495)</f>
        <v>13959.5830446863</v>
      </c>
      <c r="F545" s="13">
        <f>SUM(J544*0.0045)</f>
        <v>4201.8811840193</v>
      </c>
      <c r="G545" s="13">
        <f>SUM(J544+D545-E545-F545)</f>
        <v>1131286.47744413</v>
      </c>
      <c r="H545" s="14">
        <f>SUM(I545/J544)</f>
        <v>0.0105850446626517</v>
      </c>
      <c r="I545" s="13">
        <f>I520</f>
        <v>9883.799999999999</v>
      </c>
      <c r="J545" s="13">
        <f>SUM(G545-I545)</f>
        <v>1121402.67744413</v>
      </c>
      <c r="K545" s="4"/>
      <c r="L545" s="5"/>
    </row>
    <row r="546" ht="19.95" customHeight="1">
      <c r="A546" s="7"/>
      <c r="B546" s="15">
        <v>72</v>
      </c>
      <c r="C546" s="16">
        <v>0.378</v>
      </c>
      <c r="D546" s="17">
        <f>SUM(J545*C546)</f>
        <v>423890.212073881</v>
      </c>
      <c r="E546" s="17">
        <f>SUM(J545*0.01495)</f>
        <v>16764.9700277897</v>
      </c>
      <c r="F546" s="17">
        <f>SUM(J545*0.0045)</f>
        <v>5046.312048498590</v>
      </c>
      <c r="G546" s="17">
        <f>SUM(J545+D546-E546-F546)</f>
        <v>1523481.60744172</v>
      </c>
      <c r="H546" s="18">
        <f>SUM(I546/J545)</f>
        <v>0.00899005879224171</v>
      </c>
      <c r="I546" s="17">
        <f>I521</f>
        <v>10081.476</v>
      </c>
      <c r="J546" s="17">
        <f>SUM(G546-I546)</f>
        <v>1513400.13144172</v>
      </c>
      <c r="K546" s="7"/>
      <c r="L546" s="8"/>
    </row>
    <row r="547" ht="19.95" customHeight="1">
      <c r="A547" s="4"/>
      <c r="B547" s="11">
        <v>73</v>
      </c>
      <c r="C547" s="12">
        <v>-0.08500000000000001</v>
      </c>
      <c r="D547" s="13">
        <f>SUM(J546*C547)</f>
        <v>-128639.011172546</v>
      </c>
      <c r="E547" s="13">
        <f>SUM(J546*0.01495)</f>
        <v>22625.3319650537</v>
      </c>
      <c r="F547" s="13">
        <f>SUM(J546*0.0045)</f>
        <v>6810.300591487740</v>
      </c>
      <c r="G547" s="13">
        <f>SUM(J546+D547-E547-F547)</f>
        <v>1355325.48771263</v>
      </c>
      <c r="H547" s="14">
        <f>SUM(I547/J546)</f>
        <v>0.00679470373126236</v>
      </c>
      <c r="I547" s="13">
        <f>I522</f>
        <v>10283.10552</v>
      </c>
      <c r="J547" s="13">
        <f>SUM(G547-I547)</f>
        <v>1345042.38219263</v>
      </c>
      <c r="K547" s="4"/>
      <c r="L547" s="5"/>
    </row>
    <row r="548" ht="19.95" customHeight="1">
      <c r="A548" s="7"/>
      <c r="B548" s="15">
        <v>74</v>
      </c>
      <c r="C548" s="16">
        <v>0.282</v>
      </c>
      <c r="D548" s="17">
        <f>SUM(J547*C548)</f>
        <v>379301.951778322</v>
      </c>
      <c r="E548" s="17">
        <f>SUM(J547*0.01495)</f>
        <v>20108.3836137798</v>
      </c>
      <c r="F548" s="17">
        <f>SUM(J547*0.0045)</f>
        <v>6052.690719866840</v>
      </c>
      <c r="G548" s="17">
        <f>SUM(J547+D548-E548-F548)</f>
        <v>1698183.25963731</v>
      </c>
      <c r="H548" s="18">
        <f>SUM(I548/J547)</f>
        <v>0.00779809452048765</v>
      </c>
      <c r="I548" s="17">
        <f>I523</f>
        <v>10488.7676304</v>
      </c>
      <c r="J548" s="17">
        <f>SUM(G548-I548)</f>
        <v>1687694.49200691</v>
      </c>
      <c r="K548" s="7"/>
      <c r="L548" s="8"/>
    </row>
    <row r="549" ht="19.95" customHeight="1">
      <c r="A549" s="4"/>
      <c r="B549" s="11">
        <v>75</v>
      </c>
      <c r="C549" s="12">
        <v>0.034</v>
      </c>
      <c r="D549" s="13">
        <f>SUM(J548*C549)</f>
        <v>57381.6127282349</v>
      </c>
      <c r="E549" s="13">
        <f>SUM(J548*0.01495)</f>
        <v>25231.0326555033</v>
      </c>
      <c r="F549" s="13">
        <f>SUM(J548*0.0045)</f>
        <v>7594.6252140311</v>
      </c>
      <c r="G549" s="13">
        <f>SUM(J548+D549-E549-F549)</f>
        <v>1712250.44686561</v>
      </c>
      <c r="H549" s="14">
        <f>SUM(I549/J548)</f>
        <v>0.0063391467079364</v>
      </c>
      <c r="I549" s="13">
        <f>I524</f>
        <v>10698.542983008</v>
      </c>
      <c r="J549" s="13">
        <f>SUM(G549-I549)</f>
        <v>1701551.9038826</v>
      </c>
      <c r="K549" s="4"/>
      <c r="L549" s="5"/>
    </row>
    <row r="550" ht="19.95" customHeight="1">
      <c r="A550" s="7"/>
      <c r="B550" s="15">
        <v>76</v>
      </c>
      <c r="C550" s="16">
        <v>0.306</v>
      </c>
      <c r="D550" s="17">
        <f>SUM(J549*C550)</f>
        <v>520674.882588076</v>
      </c>
      <c r="E550" s="17">
        <f>SUM(J549*0.01495)</f>
        <v>25438.2009630449</v>
      </c>
      <c r="F550" s="17">
        <f>SUM(J549*0.0045)</f>
        <v>7656.9835674717</v>
      </c>
      <c r="G550" s="17">
        <f>SUM(J549+D550-E550-F550)</f>
        <v>2189131.60194016</v>
      </c>
      <c r="H550" s="18">
        <f>SUM(I550/J549)</f>
        <v>0.00641327121304265</v>
      </c>
      <c r="I550" s="17">
        <f>I525</f>
        <v>10912.5138426682</v>
      </c>
      <c r="J550" s="17">
        <f>SUM(G550-I550)</f>
        <v>2178219.08809749</v>
      </c>
      <c r="K550" s="7"/>
      <c r="L550" s="8"/>
    </row>
    <row r="551" ht="19.95" customHeight="1">
      <c r="A551" s="4"/>
      <c r="B551" s="11">
        <v>77</v>
      </c>
      <c r="C551" s="12">
        <v>-0.112</v>
      </c>
      <c r="D551" s="13">
        <f>SUM(J550*C551)</f>
        <v>-243960.537866919</v>
      </c>
      <c r="E551" s="13">
        <f>SUM(J550*0.01495)</f>
        <v>32564.3753670575</v>
      </c>
      <c r="F551" s="13">
        <f>SUM(J550*0.0045)</f>
        <v>9801.985896438709</v>
      </c>
      <c r="G551" s="13">
        <f>SUM(J550+D551-E551-F551)</f>
        <v>1891892.18896707</v>
      </c>
      <c r="H551" s="14">
        <f>SUM(I551/J550)</f>
        <v>0.00511002964777225</v>
      </c>
      <c r="I551" s="13">
        <f>I526</f>
        <v>11130.7641195216</v>
      </c>
      <c r="J551" s="13">
        <f>SUM(G551-I551)</f>
        <v>1880761.42484755</v>
      </c>
      <c r="K551" s="4"/>
      <c r="L551" s="5"/>
    </row>
    <row r="552" ht="19.95" customHeight="1">
      <c r="A552" s="7"/>
      <c r="B552" s="8"/>
      <c r="C552" s="8"/>
      <c r="D552" s="8"/>
      <c r="E552" s="8"/>
      <c r="F552" s="8"/>
      <c r="G552" s="8"/>
      <c r="H552" s="8"/>
      <c r="I552" s="8"/>
      <c r="J552" s="8"/>
      <c r="K552" s="7"/>
      <c r="L552" s="8"/>
    </row>
    <row r="553" ht="19.95" customHeight="1">
      <c r="A553" s="4"/>
      <c r="B553" s="5"/>
      <c r="C553" s="5"/>
      <c r="D553" s="5"/>
      <c r="E553" s="5"/>
      <c r="F553" s="5"/>
      <c r="G553" s="5"/>
      <c r="H553" s="5"/>
      <c r="I553" s="5"/>
      <c r="J553" s="5"/>
      <c r="K553" s="4"/>
      <c r="L553" s="5"/>
    </row>
    <row r="554" ht="19.95" customHeight="1">
      <c r="A554" t="s" s="21">
        <v>11</v>
      </c>
      <c r="B554" s="8"/>
      <c r="C554" s="8"/>
      <c r="D554" s="8"/>
      <c r="E554" s="22"/>
      <c r="F554" s="8"/>
      <c r="G554" s="8"/>
      <c r="H554" s="8"/>
      <c r="I554" s="8"/>
      <c r="J554" s="8"/>
      <c r="K554" s="8"/>
      <c r="L554" s="17"/>
    </row>
    <row r="555" ht="19.95" customHeight="1">
      <c r="A555" s="4"/>
      <c r="B555" s="23">
        <v>2000</v>
      </c>
      <c r="C555" t="s" s="24">
        <v>12</v>
      </c>
      <c r="D555" s="25">
        <v>0.192</v>
      </c>
      <c r="E555" s="26"/>
      <c r="F555" s="5"/>
      <c r="G555" s="4"/>
      <c r="H555" s="5"/>
      <c r="I555" s="5"/>
      <c r="J555" s="5"/>
      <c r="K555" s="5"/>
      <c r="L555" s="5"/>
    </row>
    <row r="556" ht="19.95" customHeight="1">
      <c r="A556" s="7"/>
      <c r="B556" s="8"/>
      <c r="C556" t="s" s="27">
        <v>13</v>
      </c>
      <c r="D556" s="28">
        <v>-0.07199999999999999</v>
      </c>
      <c r="E556" s="22"/>
      <c r="F556" s="8"/>
      <c r="G556" s="7"/>
      <c r="H556" s="8"/>
      <c r="I556" s="8"/>
      <c r="J556" s="8"/>
      <c r="K556" s="8"/>
      <c r="L556" s="8"/>
    </row>
    <row r="557" ht="19.95" customHeight="1">
      <c r="A557" s="4"/>
      <c r="B557" s="5"/>
      <c r="C557" t="s" s="24">
        <v>14</v>
      </c>
      <c r="D557" s="29">
        <v>0.12</v>
      </c>
      <c r="E557" s="26"/>
      <c r="F557" s="5"/>
      <c r="G557" s="4"/>
      <c r="H557" s="5"/>
      <c r="I557" s="5"/>
      <c r="J557" s="5"/>
      <c r="K557" s="5"/>
      <c r="L557" s="5"/>
    </row>
    <row r="558" ht="19.95" customHeight="1">
      <c r="A558" s="7"/>
      <c r="B558" s="8"/>
      <c r="C558" t="s" s="27">
        <v>15</v>
      </c>
      <c r="D558" s="28">
        <v>-0.046</v>
      </c>
      <c r="E558" s="22"/>
      <c r="F558" s="8"/>
      <c r="G558" s="7"/>
      <c r="H558" s="8"/>
      <c r="I558" s="8"/>
      <c r="J558" s="8"/>
      <c r="K558" s="8"/>
      <c r="L558" s="8"/>
    </row>
    <row r="559" ht="19.95" customHeight="1">
      <c r="A559" s="4"/>
      <c r="B559" s="23">
        <f>SUM(B555+1)</f>
        <v>2001</v>
      </c>
      <c r="C559" t="s" s="24">
        <v>12</v>
      </c>
      <c r="D559" s="25">
        <v>-0.082</v>
      </c>
      <c r="E559" s="26"/>
      <c r="F559" s="5"/>
      <c r="G559" s="4"/>
      <c r="H559" s="5"/>
      <c r="I559" s="5"/>
      <c r="J559" s="5"/>
      <c r="K559" s="5"/>
      <c r="L559" s="5"/>
    </row>
    <row r="560" ht="19.95" customHeight="1">
      <c r="A560" s="7"/>
      <c r="B560" s="8"/>
      <c r="C560" t="s" s="27">
        <v>13</v>
      </c>
      <c r="D560" s="28">
        <v>-0.007</v>
      </c>
      <c r="E560" s="22"/>
      <c r="F560" s="8"/>
      <c r="G560" s="7"/>
      <c r="H560" s="8"/>
      <c r="I560" s="8"/>
      <c r="J560" s="8"/>
      <c r="K560" s="8"/>
      <c r="L560" s="8"/>
    </row>
    <row r="561" ht="19.95" customHeight="1">
      <c r="A561" s="4"/>
      <c r="B561" s="5"/>
      <c r="C561" t="s" s="24">
        <v>14</v>
      </c>
      <c r="D561" s="25">
        <v>-0.203</v>
      </c>
      <c r="E561" s="26"/>
      <c r="F561" s="5"/>
      <c r="G561" t="s" s="2">
        <v>16</v>
      </c>
      <c r="H561" s="5"/>
      <c r="I561" s="5"/>
      <c r="J561" s="5"/>
      <c r="K561" s="5"/>
      <c r="L561" s="5"/>
    </row>
    <row r="562" ht="19.95" customHeight="1">
      <c r="A562" s="7"/>
      <c r="B562" s="8"/>
      <c r="C562" t="s" s="27">
        <v>15</v>
      </c>
      <c r="D562" s="30">
        <v>0.17</v>
      </c>
      <c r="E562" s="22"/>
      <c r="F562" s="8"/>
      <c r="G562" s="7"/>
      <c r="H562" s="8"/>
      <c r="I562" s="8"/>
      <c r="J562" s="8"/>
      <c r="K562" s="8"/>
      <c r="L562" s="8"/>
    </row>
    <row r="563" ht="19.95" customHeight="1">
      <c r="A563" s="4"/>
      <c r="B563" s="23">
        <f>SUM(B559+1)</f>
        <v>2002</v>
      </c>
      <c r="C563" t="s" s="24">
        <v>12</v>
      </c>
      <c r="D563" s="25">
        <v>0.008</v>
      </c>
      <c r="E563" s="26"/>
      <c r="F563" s="5"/>
      <c r="G563" s="4"/>
      <c r="H563" s="23">
        <v>2002</v>
      </c>
      <c r="I563" t="s" s="24">
        <v>12</v>
      </c>
      <c r="J563" s="23">
        <v>0</v>
      </c>
      <c r="K563" s="31">
        <v>0</v>
      </c>
      <c r="L563" s="13"/>
    </row>
    <row r="564" ht="19.95" customHeight="1">
      <c r="A564" s="7"/>
      <c r="B564" s="8"/>
      <c r="C564" t="s" s="27">
        <v>13</v>
      </c>
      <c r="D564" s="28">
        <v>-0.129</v>
      </c>
      <c r="E564" s="22"/>
      <c r="F564" s="8"/>
      <c r="G564" s="7"/>
      <c r="H564" s="8"/>
      <c r="I564" t="s" s="27">
        <v>13</v>
      </c>
      <c r="J564" s="30">
        <v>-0.31</v>
      </c>
      <c r="K564" s="32"/>
      <c r="L564" s="17"/>
    </row>
    <row r="565" ht="19.95" customHeight="1">
      <c r="A565" s="4"/>
      <c r="B565" s="5"/>
      <c r="C565" t="s" s="24">
        <v>14</v>
      </c>
      <c r="D565" s="25">
        <v>-0.146</v>
      </c>
      <c r="E565" s="26"/>
      <c r="F565" s="5"/>
      <c r="G565" s="4"/>
      <c r="H565" s="5"/>
      <c r="I565" t="s" s="24">
        <v>14</v>
      </c>
      <c r="J565" s="25">
        <v>-0.326</v>
      </c>
      <c r="K565" s="31"/>
      <c r="L565" s="13"/>
    </row>
    <row r="566" ht="19.95" customHeight="1">
      <c r="A566" s="7"/>
      <c r="B566" s="8"/>
      <c r="C566" t="s" s="27">
        <v>15</v>
      </c>
      <c r="D566" s="28">
        <v>0.011</v>
      </c>
      <c r="E566" s="22"/>
      <c r="F566" s="8"/>
      <c r="G566" s="7"/>
      <c r="H566" s="8"/>
      <c r="I566" t="s" s="27">
        <v>15</v>
      </c>
      <c r="J566" s="28">
        <v>0.145</v>
      </c>
      <c r="K566" s="32"/>
      <c r="L566" s="17"/>
    </row>
    <row r="567" ht="19.95" customHeight="1">
      <c r="A567" s="4"/>
      <c r="B567" s="23">
        <f>SUM(B563+1)</f>
        <v>2003</v>
      </c>
      <c r="C567" t="s" s="24">
        <v>12</v>
      </c>
      <c r="D567" s="25">
        <v>-0.048</v>
      </c>
      <c r="E567" s="26"/>
      <c r="F567" s="5"/>
      <c r="G567" s="4"/>
      <c r="H567" s="23">
        <f>SUM(H563+1)</f>
        <v>2003</v>
      </c>
      <c r="I567" t="s" s="24">
        <v>12</v>
      </c>
      <c r="J567" s="29">
        <v>-0.03</v>
      </c>
      <c r="K567" s="31">
        <v>0.755</v>
      </c>
      <c r="L567" s="13"/>
    </row>
    <row r="568" ht="19.95" customHeight="1">
      <c r="A568" s="7"/>
      <c r="B568" s="8"/>
      <c r="C568" t="s" s="27">
        <v>13</v>
      </c>
      <c r="D568" s="28">
        <v>0.184</v>
      </c>
      <c r="E568" s="22"/>
      <c r="F568" s="8"/>
      <c r="G568" s="7"/>
      <c r="H568" s="8"/>
      <c r="I568" t="s" s="27">
        <v>13</v>
      </c>
      <c r="J568" s="28">
        <v>0.306</v>
      </c>
      <c r="K568" s="32"/>
      <c r="L568" s="17"/>
    </row>
    <row r="569" ht="19.95" customHeight="1">
      <c r="A569" s="4"/>
      <c r="B569" s="5"/>
      <c r="C569" t="s" s="24">
        <v>14</v>
      </c>
      <c r="D569" s="29">
        <v>0.13</v>
      </c>
      <c r="E569" s="26"/>
      <c r="F569" s="5"/>
      <c r="G569" s="4"/>
      <c r="H569" s="5"/>
      <c r="I569" t="s" s="24">
        <v>14</v>
      </c>
      <c r="J569" s="25">
        <v>0.221</v>
      </c>
      <c r="K569" s="31"/>
      <c r="L569" s="13"/>
    </row>
    <row r="570" ht="19.95" customHeight="1">
      <c r="A570" s="7"/>
      <c r="B570" s="8"/>
      <c r="C570" t="s" s="27">
        <v>15</v>
      </c>
      <c r="D570" s="28">
        <v>0.036</v>
      </c>
      <c r="E570" s="22"/>
      <c r="F570" s="8"/>
      <c r="G570" s="7"/>
      <c r="H570" s="8"/>
      <c r="I570" t="s" s="27">
        <v>15</v>
      </c>
      <c r="J570" s="28">
        <v>0.134</v>
      </c>
      <c r="K570" s="32"/>
      <c r="L570" s="17"/>
    </row>
    <row r="571" ht="19.95" customHeight="1">
      <c r="A571" s="4"/>
      <c r="B571" s="23">
        <f>SUM(B567+1)</f>
        <v>2004</v>
      </c>
      <c r="C571" t="s" s="24">
        <v>12</v>
      </c>
      <c r="D571" s="25">
        <v>0.08400000000000001</v>
      </c>
      <c r="E571" s="26"/>
      <c r="F571" s="5"/>
      <c r="G571" s="4"/>
      <c r="H571" s="23">
        <f>SUM(H567+1)</f>
        <v>2004</v>
      </c>
      <c r="I571" t="s" s="24">
        <v>12</v>
      </c>
      <c r="J571" s="25">
        <v>-0.021</v>
      </c>
      <c r="K571" s="31">
        <v>-0.12</v>
      </c>
      <c r="L571" s="13"/>
    </row>
    <row r="572" ht="19.95" customHeight="1">
      <c r="A572" s="7"/>
      <c r="B572" s="8"/>
      <c r="C572" t="s" s="27">
        <v>13</v>
      </c>
      <c r="D572" s="28">
        <v>0.014</v>
      </c>
      <c r="E572" s="22"/>
      <c r="F572" s="8"/>
      <c r="G572" s="7"/>
      <c r="H572" s="8"/>
      <c r="I572" t="s" s="27">
        <v>13</v>
      </c>
      <c r="J572" s="28">
        <v>-0.038</v>
      </c>
      <c r="K572" s="32"/>
      <c r="L572" s="17"/>
    </row>
    <row r="573" ht="19.95" customHeight="1">
      <c r="A573" s="4"/>
      <c r="B573" s="5"/>
      <c r="C573" t="s" s="24">
        <v>14</v>
      </c>
      <c r="D573" s="25">
        <v>0.003</v>
      </c>
      <c r="E573" s="26"/>
      <c r="F573" s="5"/>
      <c r="G573" s="4"/>
      <c r="H573" s="5"/>
      <c r="I573" t="s" s="24">
        <v>14</v>
      </c>
      <c r="J573" s="25">
        <v>-0.118</v>
      </c>
      <c r="K573" s="31"/>
      <c r="L573" s="13"/>
    </row>
    <row r="574" ht="19.95" customHeight="1">
      <c r="A574" s="7"/>
      <c r="B574" s="8"/>
      <c r="C574" t="s" s="27">
        <v>15</v>
      </c>
      <c r="D574" s="28">
        <v>0.103</v>
      </c>
      <c r="E574" s="22"/>
      <c r="F574" s="8"/>
      <c r="G574" s="7"/>
      <c r="H574" s="8"/>
      <c r="I574" t="s" s="27">
        <v>15</v>
      </c>
      <c r="J574" s="28">
        <v>0.059</v>
      </c>
      <c r="K574" s="32"/>
      <c r="L574" s="17"/>
    </row>
    <row r="575" ht="19.95" customHeight="1">
      <c r="A575" s="4"/>
      <c r="B575" s="23">
        <f>SUM(B571+1)</f>
        <v>2005</v>
      </c>
      <c r="C575" t="s" s="24">
        <v>12</v>
      </c>
      <c r="D575" s="25">
        <v>0.056</v>
      </c>
      <c r="E575" s="26"/>
      <c r="F575" s="5"/>
      <c r="G575" s="4"/>
      <c r="H575" s="23">
        <f>SUM(H571+1)</f>
        <v>2005</v>
      </c>
      <c r="I575" t="s" s="24">
        <v>12</v>
      </c>
      <c r="J575" s="25">
        <v>-0.024</v>
      </c>
      <c r="K575" s="31">
        <v>0.172</v>
      </c>
      <c r="L575" s="13"/>
    </row>
    <row r="576" ht="19.95" customHeight="1">
      <c r="A576" s="7"/>
      <c r="B576" s="8"/>
      <c r="C576" t="s" s="27">
        <v>13</v>
      </c>
      <c r="D576" s="28">
        <v>0.035</v>
      </c>
      <c r="E576" s="22"/>
      <c r="F576" s="8"/>
      <c r="G576" s="7"/>
      <c r="H576" s="8"/>
      <c r="I576" t="s" s="27">
        <v>13</v>
      </c>
      <c r="J576" s="28">
        <v>0.07199999999999999</v>
      </c>
      <c r="K576" s="32"/>
      <c r="L576" s="17"/>
    </row>
    <row r="577" ht="19.95" customHeight="1">
      <c r="A577" s="4"/>
      <c r="B577" s="5"/>
      <c r="C577" t="s" s="24">
        <v>14</v>
      </c>
      <c r="D577" s="29">
        <v>0.09</v>
      </c>
      <c r="E577" s="26"/>
      <c r="F577" s="5"/>
      <c r="G577" s="4"/>
      <c r="H577" s="5"/>
      <c r="I577" t="s" s="24">
        <v>14</v>
      </c>
      <c r="J577" s="25">
        <v>0.037</v>
      </c>
      <c r="K577" s="31"/>
      <c r="L577" s="13"/>
    </row>
    <row r="578" ht="19.95" customHeight="1">
      <c r="A578" s="7"/>
      <c r="B578" s="8"/>
      <c r="C578" t="s" s="27">
        <v>15</v>
      </c>
      <c r="D578" s="28">
        <v>0.089</v>
      </c>
      <c r="E578" s="22"/>
      <c r="F578" s="8"/>
      <c r="G578" s="7"/>
      <c r="H578" s="8"/>
      <c r="I578" t="s" s="27">
        <v>15</v>
      </c>
      <c r="J578" s="30">
        <v>0.08</v>
      </c>
      <c r="K578" s="32"/>
      <c r="L578" s="17"/>
    </row>
    <row r="579" ht="19.95" customHeight="1">
      <c r="A579" s="4"/>
      <c r="B579" s="23">
        <f>SUM(B575+1)</f>
        <v>2006</v>
      </c>
      <c r="C579" t="s" s="24">
        <v>12</v>
      </c>
      <c r="D579" s="25">
        <v>0.183</v>
      </c>
      <c r="E579" s="26"/>
      <c r="F579" s="5"/>
      <c r="G579" s="4"/>
      <c r="H579" s="23">
        <f>SUM(H575+1)</f>
        <v>2006</v>
      </c>
      <c r="I579" t="s" s="24">
        <v>12</v>
      </c>
      <c r="J579" s="25">
        <v>0.153</v>
      </c>
      <c r="K579" s="31">
        <v>-0.022</v>
      </c>
      <c r="L579" s="13"/>
    </row>
    <row r="580" ht="19.95" customHeight="1">
      <c r="A580" s="7"/>
      <c r="B580" s="8"/>
      <c r="C580" t="s" s="27">
        <v>13</v>
      </c>
      <c r="D580" s="28">
        <v>-0.039</v>
      </c>
      <c r="E580" s="22"/>
      <c r="F580" s="8"/>
      <c r="G580" s="7"/>
      <c r="H580" s="8"/>
      <c r="I580" t="s" s="27">
        <v>13</v>
      </c>
      <c r="J580" s="28">
        <v>-0.161</v>
      </c>
      <c r="K580" s="32"/>
      <c r="L580" s="17"/>
    </row>
    <row r="581" ht="19.95" customHeight="1">
      <c r="A581" s="4"/>
      <c r="B581" s="5"/>
      <c r="C581" t="s" s="24">
        <v>14</v>
      </c>
      <c r="D581" s="25">
        <v>0.07199999999999999</v>
      </c>
      <c r="E581" s="26"/>
      <c r="F581" s="5"/>
      <c r="G581" s="4"/>
      <c r="H581" s="5"/>
      <c r="I581" t="s" s="24">
        <v>14</v>
      </c>
      <c r="J581" s="29">
        <v>-0.03</v>
      </c>
      <c r="K581" s="31"/>
      <c r="L581" s="13"/>
    </row>
    <row r="582" ht="19.95" customHeight="1">
      <c r="A582" s="7"/>
      <c r="B582" s="8"/>
      <c r="C582" t="s" s="27">
        <v>15</v>
      </c>
      <c r="D582" s="28">
        <v>0.176</v>
      </c>
      <c r="E582" s="22"/>
      <c r="F582" s="8"/>
      <c r="G582" s="7"/>
      <c r="H582" s="8"/>
      <c r="I582" t="s" s="27">
        <v>15</v>
      </c>
      <c r="J582" s="28">
        <v>0.042</v>
      </c>
      <c r="K582" s="32"/>
      <c r="L582" s="17"/>
    </row>
    <row r="583" ht="19.95" customHeight="1">
      <c r="A583" s="4"/>
      <c r="B583" s="23">
        <f>SUM(B579+1)</f>
        <v>2007</v>
      </c>
      <c r="C583" t="s" s="24">
        <v>12</v>
      </c>
      <c r="D583" s="25">
        <v>0.056</v>
      </c>
      <c r="E583" s="26"/>
      <c r="F583" s="5"/>
      <c r="G583" s="4"/>
      <c r="H583" s="23">
        <f>SUM(H579+1)</f>
        <v>2007</v>
      </c>
      <c r="I583" t="s" s="24">
        <v>12</v>
      </c>
      <c r="J583" s="25">
        <v>0.021</v>
      </c>
      <c r="K583" s="31">
        <v>0.017</v>
      </c>
      <c r="L583" s="13"/>
    </row>
    <row r="584" ht="19.95" customHeight="1">
      <c r="A584" s="7"/>
      <c r="B584" s="8"/>
      <c r="C584" t="s" s="27">
        <v>13</v>
      </c>
      <c r="D584" s="28">
        <v>0.034</v>
      </c>
      <c r="E584" s="22"/>
      <c r="F584" s="8"/>
      <c r="G584" s="7"/>
      <c r="H584" s="8"/>
      <c r="I584" t="s" s="27">
        <v>13</v>
      </c>
      <c r="J584" s="30">
        <v>0.03</v>
      </c>
      <c r="K584" s="32"/>
      <c r="L584" s="17"/>
    </row>
    <row r="585" ht="19.95" customHeight="1">
      <c r="A585" s="4"/>
      <c r="B585" s="5"/>
      <c r="C585" t="s" s="24">
        <v>14</v>
      </c>
      <c r="D585" s="25">
        <v>-0.054</v>
      </c>
      <c r="E585" s="26"/>
      <c r="F585" s="5"/>
      <c r="G585" s="4"/>
      <c r="H585" s="5"/>
      <c r="I585" t="s" s="24">
        <v>14</v>
      </c>
      <c r="J585" s="25">
        <v>-0.036</v>
      </c>
      <c r="K585" s="31"/>
      <c r="L585" s="13"/>
    </row>
    <row r="586" ht="19.95" customHeight="1">
      <c r="A586" s="7"/>
      <c r="B586" s="8"/>
      <c r="C586" t="s" s="27">
        <v>15</v>
      </c>
      <c r="D586" s="28">
        <v>-0.054</v>
      </c>
      <c r="E586" s="22"/>
      <c r="F586" s="8"/>
      <c r="G586" s="7"/>
      <c r="H586" s="8"/>
      <c r="I586" t="s" s="27">
        <v>15</v>
      </c>
      <c r="J586" s="33">
        <v>0.3</v>
      </c>
      <c r="K586" s="32"/>
      <c r="L586" s="17"/>
    </row>
    <row r="587" ht="19.95" customHeight="1">
      <c r="A587" s="4"/>
      <c r="B587" s="23">
        <f>SUM(B583+1)</f>
        <v>2008</v>
      </c>
      <c r="C587" t="s" s="24">
        <v>12</v>
      </c>
      <c r="D587" s="25">
        <v>-0.046</v>
      </c>
      <c r="E587" s="26"/>
      <c r="F587" s="5"/>
      <c r="G587" s="4"/>
      <c r="H587" s="23">
        <f>SUM(H583+1)</f>
        <v>2008</v>
      </c>
      <c r="I587" t="s" s="24">
        <v>12</v>
      </c>
      <c r="J587" s="25">
        <v>-0.179</v>
      </c>
      <c r="K587" s="31">
        <v>-0.25</v>
      </c>
      <c r="L587" s="13"/>
    </row>
    <row r="588" ht="19.95" customHeight="1">
      <c r="A588" s="7"/>
      <c r="B588" s="8"/>
      <c r="C588" t="s" s="27">
        <v>13</v>
      </c>
      <c r="D588" s="28">
        <v>0.042</v>
      </c>
      <c r="E588" s="22"/>
      <c r="F588" s="8"/>
      <c r="G588" s="7"/>
      <c r="H588" s="8"/>
      <c r="I588" t="s" s="27">
        <v>13</v>
      </c>
      <c r="J588" s="28">
        <v>0.037</v>
      </c>
      <c r="K588" s="32"/>
      <c r="L588" s="17"/>
    </row>
    <row r="589" ht="19.95" customHeight="1">
      <c r="A589" s="4"/>
      <c r="B589" s="5"/>
      <c r="C589" t="s" s="24">
        <v>14</v>
      </c>
      <c r="D589" s="25">
        <v>-0.161</v>
      </c>
      <c r="E589" s="26"/>
      <c r="F589" s="5"/>
      <c r="G589" s="4"/>
      <c r="H589" s="5"/>
      <c r="I589" t="s" s="24">
        <v>14</v>
      </c>
      <c r="J589" s="25">
        <v>-0.058</v>
      </c>
      <c r="K589" s="31"/>
      <c r="L589" s="13"/>
    </row>
    <row r="590" ht="19.95" customHeight="1">
      <c r="A590" s="7"/>
      <c r="B590" s="8"/>
      <c r="C590" t="s" s="27">
        <v>15</v>
      </c>
      <c r="D590" s="28">
        <v>-0.202</v>
      </c>
      <c r="E590" s="22"/>
      <c r="F590" s="8"/>
      <c r="G590" s="7"/>
      <c r="H590" s="8"/>
      <c r="I590" t="s" s="27">
        <v>15</v>
      </c>
      <c r="J590" s="28">
        <v>-0.065</v>
      </c>
      <c r="K590" s="32"/>
      <c r="L590" s="17"/>
    </row>
    <row r="591" ht="19.95" customHeight="1">
      <c r="A591" s="4"/>
      <c r="B591" s="23">
        <f>SUM(B587+1)</f>
        <v>2009</v>
      </c>
      <c r="C591" t="s" s="24">
        <v>12</v>
      </c>
      <c r="D591" s="25">
        <v>-0.005</v>
      </c>
      <c r="E591" s="26"/>
      <c r="F591" s="5"/>
      <c r="G591" s="4"/>
      <c r="H591" s="23">
        <f>SUM(H587+1)</f>
        <v>2009</v>
      </c>
      <c r="I591" t="s" s="24">
        <v>12</v>
      </c>
      <c r="J591" s="25">
        <v>0.053</v>
      </c>
      <c r="K591" s="31">
        <v>0.528</v>
      </c>
      <c r="L591" s="13"/>
    </row>
    <row r="592" ht="19.95" customHeight="1">
      <c r="A592" s="7"/>
      <c r="B592" s="8"/>
      <c r="C592" t="s" s="27">
        <v>13</v>
      </c>
      <c r="D592" s="28">
        <v>0.194</v>
      </c>
      <c r="E592" s="22"/>
      <c r="F592" s="8"/>
      <c r="G592" s="7"/>
      <c r="H592" s="8"/>
      <c r="I592" t="s" s="27">
        <v>13</v>
      </c>
      <c r="J592" s="28">
        <v>0.134</v>
      </c>
      <c r="K592" s="32"/>
      <c r="L592" s="17"/>
    </row>
    <row r="593" ht="19.95" customHeight="1">
      <c r="A593" s="4"/>
      <c r="B593" s="5"/>
      <c r="C593" t="s" s="24">
        <v>14</v>
      </c>
      <c r="D593" s="25">
        <v>0.177</v>
      </c>
      <c r="E593" s="26"/>
      <c r="F593" s="5"/>
      <c r="G593" s="4"/>
      <c r="H593" s="5"/>
      <c r="I593" t="s" s="24">
        <v>14</v>
      </c>
      <c r="J593" s="25">
        <v>0.169</v>
      </c>
      <c r="K593" s="31"/>
      <c r="L593" s="13"/>
    </row>
    <row r="594" ht="19.95" customHeight="1">
      <c r="A594" s="7"/>
      <c r="B594" s="8"/>
      <c r="C594" t="s" s="27">
        <v>15</v>
      </c>
      <c r="D594" s="28">
        <v>0.037</v>
      </c>
      <c r="E594" s="22"/>
      <c r="F594" s="8"/>
      <c r="G594" s="7"/>
      <c r="H594" s="8"/>
      <c r="I594" t="s" s="27">
        <v>15</v>
      </c>
      <c r="J594" s="28">
        <v>0.095</v>
      </c>
      <c r="K594" s="32"/>
      <c r="L594" s="17"/>
    </row>
    <row r="595" ht="19.95" customHeight="1">
      <c r="A595" s="4"/>
      <c r="B595" s="23">
        <f>SUM(B591+1)</f>
        <v>2010</v>
      </c>
      <c r="C595" t="s" s="24">
        <v>12</v>
      </c>
      <c r="D595" s="25">
        <v>0.076</v>
      </c>
      <c r="E595" s="26"/>
      <c r="F595" s="5"/>
      <c r="G595" s="4"/>
      <c r="H595" s="23">
        <f>SUM(H591+1)</f>
        <v>2010</v>
      </c>
      <c r="I595" t="s" s="24">
        <v>12</v>
      </c>
      <c r="J595" s="25">
        <v>0.124</v>
      </c>
      <c r="K595" s="31">
        <v>0.37</v>
      </c>
      <c r="L595" s="13"/>
    </row>
    <row r="596" ht="19.95" customHeight="1">
      <c r="A596" s="7"/>
      <c r="B596" s="8"/>
      <c r="C596" t="s" s="27">
        <v>13</v>
      </c>
      <c r="D596" s="28">
        <v>0.021</v>
      </c>
      <c r="E596" s="22"/>
      <c r="F596" s="8"/>
      <c r="G596" s="7"/>
      <c r="H596" s="8"/>
      <c r="I596" t="s" s="27">
        <v>13</v>
      </c>
      <c r="J596" s="28">
        <v>-0.07199999999999999</v>
      </c>
      <c r="K596" s="32"/>
      <c r="L596" s="17"/>
    </row>
    <row r="597" ht="19.95" customHeight="1">
      <c r="A597" s="4"/>
      <c r="B597" s="5"/>
      <c r="C597" t="s" s="24">
        <v>14</v>
      </c>
      <c r="D597" s="29">
        <v>0.19</v>
      </c>
      <c r="E597" s="26"/>
      <c r="F597" s="5"/>
      <c r="G597" s="4"/>
      <c r="H597" s="5"/>
      <c r="I597" t="s" s="24">
        <v>14</v>
      </c>
      <c r="J597" s="25">
        <v>0.134</v>
      </c>
      <c r="K597" s="31"/>
      <c r="L597" s="13"/>
    </row>
    <row r="598" ht="19.95" customHeight="1">
      <c r="A598" s="7"/>
      <c r="B598" s="8"/>
      <c r="C598" t="s" s="27">
        <v>15</v>
      </c>
      <c r="D598" s="28">
        <v>0.127</v>
      </c>
      <c r="E598" s="22"/>
      <c r="F598" s="8"/>
      <c r="G598" s="7"/>
      <c r="H598" s="8"/>
      <c r="I598" t="s" s="27">
        <v>15</v>
      </c>
      <c r="J598" s="28">
        <v>0.158</v>
      </c>
      <c r="K598" s="32"/>
      <c r="L598" s="17"/>
    </row>
    <row r="599" ht="19.95" customHeight="1">
      <c r="A599" s="4"/>
      <c r="B599" s="23">
        <f>SUM(B595+1)</f>
        <v>2011</v>
      </c>
      <c r="C599" t="s" s="24">
        <v>12</v>
      </c>
      <c r="D599" s="29">
        <v>0.03</v>
      </c>
      <c r="E599" s="26"/>
      <c r="F599" s="5"/>
      <c r="G599" s="4"/>
      <c r="H599" s="23">
        <f>SUM(H595+1)</f>
        <v>2011</v>
      </c>
      <c r="I599" t="s" s="24">
        <v>12</v>
      </c>
      <c r="J599" s="25">
        <v>0.018</v>
      </c>
      <c r="K599" s="31">
        <v>-0.125</v>
      </c>
      <c r="L599" s="13"/>
    </row>
    <row r="600" ht="19.95" customHeight="1">
      <c r="A600" s="7"/>
      <c r="B600" s="8"/>
      <c r="C600" t="s" s="27">
        <v>13</v>
      </c>
      <c r="D600" s="28">
        <v>0.056</v>
      </c>
      <c r="E600" s="22"/>
      <c r="F600" s="8"/>
      <c r="G600" s="7"/>
      <c r="H600" s="8"/>
      <c r="I600" t="s" s="27">
        <v>13</v>
      </c>
      <c r="J600" s="30">
        <v>-0.04</v>
      </c>
      <c r="K600" s="32"/>
      <c r="L600" s="17"/>
    </row>
    <row r="601" ht="19.95" customHeight="1">
      <c r="A601" s="4"/>
      <c r="B601" s="5"/>
      <c r="C601" t="s" s="24">
        <v>14</v>
      </c>
      <c r="D601" s="25">
        <v>-0.128</v>
      </c>
      <c r="E601" s="26"/>
      <c r="F601" s="5"/>
      <c r="G601" s="4"/>
      <c r="H601" s="5"/>
      <c r="I601" t="s" s="24">
        <v>14</v>
      </c>
      <c r="J601" s="25">
        <v>0.166</v>
      </c>
      <c r="K601" s="31"/>
      <c r="L601" s="13"/>
    </row>
    <row r="602" ht="19.95" customHeight="1">
      <c r="A602" s="7"/>
      <c r="B602" s="8"/>
      <c r="C602" t="s" s="27">
        <v>15</v>
      </c>
      <c r="D602" s="28">
        <v>-0.047</v>
      </c>
      <c r="E602" s="22"/>
      <c r="F602" s="8"/>
      <c r="G602" s="7"/>
      <c r="H602" s="8"/>
      <c r="I602" t="s" s="27">
        <v>15</v>
      </c>
      <c r="J602" s="28">
        <v>0.073</v>
      </c>
      <c r="K602" s="32"/>
      <c r="L602" s="17"/>
    </row>
    <row r="603" ht="19.95" customHeight="1">
      <c r="A603" s="4"/>
      <c r="B603" s="23">
        <f>SUM(B599+1)</f>
        <v>2012</v>
      </c>
      <c r="C603" t="s" s="24">
        <v>12</v>
      </c>
      <c r="D603" s="25">
        <v>0.107</v>
      </c>
      <c r="E603" s="26"/>
      <c r="F603" s="5"/>
      <c r="G603" s="4"/>
      <c r="H603" s="23">
        <f>SUM(H599+1)</f>
        <v>2012</v>
      </c>
      <c r="I603" t="s" s="24">
        <v>12</v>
      </c>
      <c r="J603" s="25">
        <v>0.165</v>
      </c>
      <c r="K603" s="31">
        <v>0.065</v>
      </c>
      <c r="L603" s="13"/>
    </row>
    <row r="604" ht="19.95" customHeight="1">
      <c r="A604" s="7"/>
      <c r="B604" s="8"/>
      <c r="C604" t="s" s="27">
        <v>13</v>
      </c>
      <c r="D604" s="28">
        <v>-0.008999999999999999</v>
      </c>
      <c r="E604" s="22"/>
      <c r="F604" s="8"/>
      <c r="G604" s="7"/>
      <c r="H604" s="8"/>
      <c r="I604" t="s" s="27">
        <v>13</v>
      </c>
      <c r="J604" s="28">
        <v>-0.104</v>
      </c>
      <c r="K604" s="32"/>
      <c r="L604" s="17"/>
    </row>
    <row r="605" ht="19.95" customHeight="1">
      <c r="A605" s="4"/>
      <c r="B605" s="5"/>
      <c r="C605" t="s" s="24">
        <v>14</v>
      </c>
      <c r="D605" s="25">
        <v>0.08500000000000001</v>
      </c>
      <c r="E605" s="26"/>
      <c r="F605" s="5"/>
      <c r="G605" s="4"/>
      <c r="H605" s="5"/>
      <c r="I605" t="s" s="24">
        <v>14</v>
      </c>
      <c r="J605" s="25">
        <v>0.041</v>
      </c>
      <c r="K605" s="31"/>
      <c r="L605" s="13"/>
    </row>
    <row r="606" ht="19.95" customHeight="1">
      <c r="A606" s="7"/>
      <c r="B606" s="8"/>
      <c r="C606" t="s" s="27">
        <v>15</v>
      </c>
      <c r="D606" s="28">
        <v>0.034</v>
      </c>
      <c r="E606" s="22"/>
      <c r="F606" s="8"/>
      <c r="G606" s="7"/>
      <c r="H606" s="8"/>
      <c r="I606" t="s" s="27">
        <v>15</v>
      </c>
      <c r="J606" s="30">
        <v>-0.02</v>
      </c>
      <c r="K606" s="32"/>
      <c r="L606" s="17"/>
    </row>
    <row r="607" ht="19.95" customHeight="1">
      <c r="A607" s="4"/>
      <c r="B607" s="23">
        <f>SUM(B603+1)</f>
        <v>2013</v>
      </c>
      <c r="C607" t="s" s="24">
        <v>12</v>
      </c>
      <c r="D607" s="25">
        <v>0.121</v>
      </c>
      <c r="E607" s="26"/>
      <c r="F607" s="5"/>
      <c r="G607" s="4"/>
      <c r="H607" s="23">
        <f>SUM(H603+1)</f>
        <v>2013</v>
      </c>
      <c r="I607" t="s" s="24">
        <v>12</v>
      </c>
      <c r="J607" s="25">
        <v>0.126</v>
      </c>
      <c r="K607" s="31">
        <v>0.297</v>
      </c>
      <c r="L607" s="13"/>
    </row>
    <row r="608" ht="19.95" customHeight="1">
      <c r="A608" s="7"/>
      <c r="B608" s="8"/>
      <c r="C608" t="s" s="27">
        <v>13</v>
      </c>
      <c r="D608" s="28">
        <v>0.035</v>
      </c>
      <c r="E608" s="22"/>
      <c r="F608" s="8"/>
      <c r="G608" s="7"/>
      <c r="H608" s="8"/>
      <c r="I608" t="s" s="27">
        <v>13</v>
      </c>
      <c r="J608" s="28">
        <v>0.016</v>
      </c>
      <c r="K608" s="32"/>
      <c r="L608" s="17"/>
    </row>
    <row r="609" ht="19.95" customHeight="1">
      <c r="A609" s="4"/>
      <c r="B609" s="5"/>
      <c r="C609" t="s" s="24">
        <v>14</v>
      </c>
      <c r="D609" s="29">
        <v>0.06</v>
      </c>
      <c r="E609" s="26"/>
      <c r="F609" s="5"/>
      <c r="G609" s="4"/>
      <c r="H609" s="5"/>
      <c r="I609" t="s" s="24">
        <v>14</v>
      </c>
      <c r="J609" s="25">
        <v>0.049</v>
      </c>
      <c r="K609" s="31"/>
      <c r="L609" s="13"/>
    </row>
    <row r="610" ht="19.95" customHeight="1">
      <c r="A610" s="7"/>
      <c r="B610" s="8"/>
      <c r="C610" t="s" s="27">
        <v>15</v>
      </c>
      <c r="D610" s="28">
        <v>0.121</v>
      </c>
      <c r="E610" s="22"/>
      <c r="F610" s="8"/>
      <c r="G610" s="7"/>
      <c r="H610" s="8"/>
      <c r="I610" t="s" s="27">
        <v>15</v>
      </c>
      <c r="J610" s="28">
        <v>0.082</v>
      </c>
      <c r="K610" s="32"/>
      <c r="L610" s="17"/>
    </row>
    <row r="611" ht="19.95" customHeight="1">
      <c r="A611" s="4"/>
      <c r="B611" s="23">
        <f>SUM(B607+1)</f>
        <v>2014</v>
      </c>
      <c r="C611" t="s" s="24">
        <v>12</v>
      </c>
      <c r="D611" s="25">
        <v>0.008999999999999999</v>
      </c>
      <c r="E611" s="26"/>
      <c r="F611" s="5"/>
      <c r="G611" s="4"/>
      <c r="H611" s="23">
        <f>SUM(H607+1)</f>
        <v>2014</v>
      </c>
      <c r="I611" t="s" s="24">
        <v>12</v>
      </c>
      <c r="J611" s="25">
        <v>-0.012</v>
      </c>
      <c r="K611" s="31">
        <v>0.13</v>
      </c>
      <c r="L611" s="13"/>
    </row>
    <row r="612" ht="19.95" customHeight="1">
      <c r="A612" s="7"/>
      <c r="B612" s="8"/>
      <c r="C612" t="s" s="27">
        <v>13</v>
      </c>
      <c r="D612" s="28">
        <v>-0.104</v>
      </c>
      <c r="E612" s="22"/>
      <c r="F612" s="8"/>
      <c r="G612" s="7"/>
      <c r="H612" s="8"/>
      <c r="I612" t="s" s="27">
        <v>13</v>
      </c>
      <c r="J612" s="28">
        <v>0.018</v>
      </c>
      <c r="K612" s="32"/>
      <c r="L612" s="17"/>
    </row>
    <row r="613" ht="19.95" customHeight="1">
      <c r="A613" s="4"/>
      <c r="B613" s="5"/>
      <c r="C613" t="s" s="24">
        <v>14</v>
      </c>
      <c r="D613" s="25">
        <v>-0.011</v>
      </c>
      <c r="E613" s="26"/>
      <c r="F613" s="5"/>
      <c r="G613" s="4"/>
      <c r="H613" s="5"/>
      <c r="I613" t="s" s="24">
        <v>14</v>
      </c>
      <c r="J613" s="25">
        <v>0.051</v>
      </c>
      <c r="K613" s="31"/>
      <c r="L613" s="13"/>
    </row>
    <row r="614" ht="19.95" customHeight="1">
      <c r="A614" s="7"/>
      <c r="B614" s="8"/>
      <c r="C614" t="s" s="27">
        <v>15</v>
      </c>
      <c r="D614" s="28">
        <v>0.024</v>
      </c>
      <c r="E614" s="22"/>
      <c r="F614" s="8"/>
      <c r="G614" s="7"/>
      <c r="H614" s="8"/>
      <c r="I614" t="s" s="27">
        <v>15</v>
      </c>
      <c r="J614" s="28">
        <v>0.06900000000000001</v>
      </c>
      <c r="K614" s="32"/>
      <c r="L614" s="17"/>
    </row>
    <row r="615" ht="19.95" customHeight="1">
      <c r="A615" s="4"/>
      <c r="B615" s="23">
        <f>SUM(B611+1)</f>
        <v>2015</v>
      </c>
      <c r="C615" t="s" s="24">
        <v>12</v>
      </c>
      <c r="D615" s="25">
        <v>0.056</v>
      </c>
      <c r="E615" s="26"/>
      <c r="F615" s="5"/>
      <c r="G615" s="4"/>
      <c r="H615" s="23">
        <f>SUM(H611+1)</f>
        <v>2015</v>
      </c>
      <c r="I615" t="s" s="24">
        <v>12</v>
      </c>
      <c r="J615" s="25">
        <v>0.089</v>
      </c>
      <c r="K615" s="31">
        <v>0.133</v>
      </c>
      <c r="L615" s="13"/>
    </row>
    <row r="616" ht="19.95" customHeight="1">
      <c r="A616" s="7"/>
      <c r="B616" s="8"/>
      <c r="C616" t="s" s="27">
        <v>13</v>
      </c>
      <c r="D616" s="28">
        <v>0.074</v>
      </c>
      <c r="E616" s="22"/>
      <c r="F616" s="8"/>
      <c r="G616" s="7"/>
      <c r="H616" s="8"/>
      <c r="I616" t="s" s="27">
        <v>13</v>
      </c>
      <c r="J616" s="30">
        <v>-0.04</v>
      </c>
      <c r="K616" s="32"/>
      <c r="L616" s="17"/>
    </row>
    <row r="617" ht="19.95" customHeight="1">
      <c r="A617" s="4"/>
      <c r="B617" s="5"/>
      <c r="C617" t="s" s="24">
        <v>14</v>
      </c>
      <c r="D617" s="25">
        <v>0.044</v>
      </c>
      <c r="E617" s="26"/>
      <c r="F617" s="5"/>
      <c r="G617" s="4"/>
      <c r="H617" s="5"/>
      <c r="I617" t="s" s="24">
        <v>14</v>
      </c>
      <c r="J617" s="25">
        <v>-0.049</v>
      </c>
      <c r="K617" s="31"/>
      <c r="L617" s="13"/>
    </row>
    <row r="618" ht="19.95" customHeight="1">
      <c r="A618" s="7"/>
      <c r="B618" s="8"/>
      <c r="C618" t="s" s="27">
        <v>15</v>
      </c>
      <c r="D618" s="28">
        <v>0.083</v>
      </c>
      <c r="E618" s="22"/>
      <c r="F618" s="8"/>
      <c r="G618" s="7"/>
      <c r="H618" s="8"/>
      <c r="I618" t="s" s="27">
        <v>15</v>
      </c>
      <c r="J618" s="28">
        <v>0.139</v>
      </c>
      <c r="K618" s="32"/>
      <c r="L618" s="17"/>
    </row>
    <row r="619" ht="19.95" customHeight="1">
      <c r="A619" s="4"/>
      <c r="B619" s="23">
        <f>SUM(B615+1)</f>
        <v>2016</v>
      </c>
      <c r="C619" t="s" s="24">
        <v>12</v>
      </c>
      <c r="D619" s="25">
        <v>-0.041</v>
      </c>
      <c r="E619" s="26"/>
      <c r="F619" s="5"/>
      <c r="G619" s="4"/>
      <c r="H619" s="23">
        <f>SUM(H615+1)</f>
        <v>2016</v>
      </c>
      <c r="I619" t="s" s="24">
        <v>12</v>
      </c>
      <c r="J619" s="29">
        <v>-0.03</v>
      </c>
      <c r="K619" s="31">
        <v>0.32</v>
      </c>
      <c r="L619" s="13"/>
    </row>
    <row r="620" ht="19.95" customHeight="1">
      <c r="A620" s="7"/>
      <c r="B620" s="8"/>
      <c r="C620" t="s" s="27">
        <v>13</v>
      </c>
      <c r="D620" s="28">
        <v>-0.065</v>
      </c>
      <c r="E620" s="22"/>
      <c r="F620" s="8"/>
      <c r="G620" s="7"/>
      <c r="H620" s="8"/>
      <c r="I620" t="s" s="27">
        <v>13</v>
      </c>
      <c r="J620" s="28">
        <v>0.151</v>
      </c>
      <c r="K620" s="32"/>
      <c r="L620" s="17"/>
    </row>
    <row r="621" ht="19.95" customHeight="1">
      <c r="A621" s="4"/>
      <c r="B621" s="5"/>
      <c r="C621" t="s" s="24">
        <v>14</v>
      </c>
      <c r="D621" s="29">
        <v>0.13</v>
      </c>
      <c r="E621" s="26"/>
      <c r="F621" s="5"/>
      <c r="G621" s="4"/>
      <c r="H621" s="5"/>
      <c r="I621" t="s" s="24">
        <v>14</v>
      </c>
      <c r="J621" s="25">
        <v>0.181</v>
      </c>
      <c r="K621" s="31"/>
      <c r="L621" s="13"/>
    </row>
    <row r="622" ht="19.95" customHeight="1">
      <c r="A622" s="7"/>
      <c r="B622" s="8"/>
      <c r="C622" t="s" s="27">
        <v>15</v>
      </c>
      <c r="D622" s="30">
        <v>0.02</v>
      </c>
      <c r="E622" s="22"/>
      <c r="F622" s="8"/>
      <c r="G622" s="7"/>
      <c r="H622" s="8"/>
      <c r="I622" t="s" s="27">
        <v>15</v>
      </c>
      <c r="J622" s="28">
        <v>0.001</v>
      </c>
      <c r="K622" s="32"/>
      <c r="L622" s="17"/>
    </row>
    <row r="623" ht="19.95" customHeight="1">
      <c r="A623" s="4"/>
      <c r="B623" s="23">
        <f>SUM(B619+1)</f>
        <v>2017</v>
      </c>
      <c r="C623" t="s" s="24">
        <v>12</v>
      </c>
      <c r="D623" s="25">
        <v>0.078</v>
      </c>
      <c r="E623" s="26"/>
      <c r="F623" s="5"/>
      <c r="G623" s="4"/>
      <c r="H623" s="23">
        <f>SUM(H619+1)</f>
        <v>2017</v>
      </c>
      <c r="I623" t="s" s="24">
        <v>12</v>
      </c>
      <c r="J623" s="25">
        <v>0.151</v>
      </c>
      <c r="K623" s="31">
        <v>0.347</v>
      </c>
      <c r="L623" s="13"/>
    </row>
    <row r="624" ht="19.95" customHeight="1">
      <c r="A624" s="7"/>
      <c r="B624" s="8"/>
      <c r="C624" t="s" s="27">
        <v>13</v>
      </c>
      <c r="D624" s="28">
        <v>0.061</v>
      </c>
      <c r="E624" s="22"/>
      <c r="F624" s="8"/>
      <c r="G624" s="7"/>
      <c r="H624" s="8"/>
      <c r="I624" t="s" s="27">
        <v>13</v>
      </c>
      <c r="J624" s="28">
        <v>0.045</v>
      </c>
      <c r="K624" s="32"/>
      <c r="L624" s="17"/>
    </row>
    <row r="625" ht="19.95" customHeight="1">
      <c r="A625" s="4"/>
      <c r="B625" s="5"/>
      <c r="C625" t="s" s="24">
        <v>14</v>
      </c>
      <c r="D625" s="25">
        <v>0.053</v>
      </c>
      <c r="E625" s="26"/>
      <c r="F625" s="5"/>
      <c r="G625" s="4"/>
      <c r="H625" s="5"/>
      <c r="I625" t="s" s="24">
        <v>14</v>
      </c>
      <c r="J625" s="25">
        <v>0.056</v>
      </c>
      <c r="K625" s="31"/>
      <c r="L625" s="13"/>
    </row>
    <row r="626" ht="19.95" customHeight="1">
      <c r="A626" s="7"/>
      <c r="B626" s="8"/>
      <c r="C626" t="s" s="27">
        <v>15</v>
      </c>
      <c r="D626" s="28">
        <v>0.08400000000000001</v>
      </c>
      <c r="E626" s="22"/>
      <c r="F626" s="8"/>
      <c r="G626" s="7"/>
      <c r="H626" s="8"/>
      <c r="I626" t="s" s="27">
        <v>15</v>
      </c>
      <c r="J626" s="30">
        <v>0.06</v>
      </c>
      <c r="K626" s="32"/>
      <c r="L626" s="17"/>
    </row>
    <row r="627" ht="19.95" customHeight="1">
      <c r="A627" s="4"/>
      <c r="B627" s="23">
        <f>SUM(B623+1)</f>
        <v>2018</v>
      </c>
      <c r="C627" t="s" s="24">
        <v>12</v>
      </c>
      <c r="D627" s="29">
        <v>-0.01</v>
      </c>
      <c r="E627" s="26"/>
      <c r="F627" s="5"/>
      <c r="G627" s="4"/>
      <c r="H627" s="23">
        <f>SUM(H623+1)</f>
        <v>2018</v>
      </c>
      <c r="I627" t="s" s="24">
        <v>12</v>
      </c>
      <c r="J627" s="25">
        <v>0.032</v>
      </c>
      <c r="K627" s="31">
        <v>0.094</v>
      </c>
      <c r="L627" s="13"/>
    </row>
    <row r="628" ht="19.95" customHeight="1">
      <c r="A628" s="7"/>
      <c r="B628" s="8"/>
      <c r="C628" t="s" s="27">
        <v>13</v>
      </c>
      <c r="D628" s="30">
        <v>0.09</v>
      </c>
      <c r="E628" s="22"/>
      <c r="F628" s="8"/>
      <c r="G628" s="7"/>
      <c r="H628" s="8"/>
      <c r="I628" t="s" s="27">
        <v>13</v>
      </c>
      <c r="J628" s="28">
        <v>0.118</v>
      </c>
      <c r="K628" s="32"/>
      <c r="L628" s="17"/>
    </row>
    <row r="629" ht="19.95" customHeight="1">
      <c r="A629" s="4"/>
      <c r="B629" s="5"/>
      <c r="C629" t="s" s="24">
        <v>14</v>
      </c>
      <c r="D629" s="29">
        <v>0</v>
      </c>
      <c r="E629" s="26"/>
      <c r="F629" s="5"/>
      <c r="G629" s="4"/>
      <c r="H629" s="5"/>
      <c r="I629" t="s" s="24">
        <v>14</v>
      </c>
      <c r="J629" s="25">
        <v>0.093</v>
      </c>
      <c r="K629" s="31"/>
      <c r="L629" s="13"/>
    </row>
    <row r="630" ht="19.95" customHeight="1">
      <c r="A630" s="7"/>
      <c r="B630" s="8"/>
      <c r="C630" t="s" s="27">
        <v>15</v>
      </c>
      <c r="D630" s="28">
        <v>-0.177</v>
      </c>
      <c r="E630" s="22"/>
      <c r="F630" s="8"/>
      <c r="G630" s="7"/>
      <c r="H630" s="8"/>
      <c r="I630" t="s" s="27">
        <v>15</v>
      </c>
      <c r="J630" s="28">
        <v>-0.132</v>
      </c>
      <c r="K630" s="32"/>
      <c r="L630" s="17"/>
    </row>
    <row r="631" ht="19.95" customHeight="1">
      <c r="A631" s="4"/>
      <c r="B631" s="23">
        <f>SUM(B627+1)</f>
        <v>2019</v>
      </c>
      <c r="C631" t="s" s="24">
        <v>12</v>
      </c>
      <c r="D631" s="25">
        <v>0.131</v>
      </c>
      <c r="E631" s="26"/>
      <c r="F631" s="5"/>
      <c r="G631" s="4"/>
      <c r="H631" s="23">
        <f>SUM(H627+1)</f>
        <v>2019</v>
      </c>
      <c r="I631" t="s" s="24">
        <v>12</v>
      </c>
      <c r="J631" s="25">
        <v>0.158</v>
      </c>
      <c r="K631" s="31">
        <v>0.319</v>
      </c>
      <c r="L631" s="13"/>
    </row>
    <row r="632" ht="19.95" customHeight="1">
      <c r="A632" s="7"/>
      <c r="B632" s="8"/>
      <c r="C632" t="s" s="27">
        <v>13</v>
      </c>
      <c r="D632" s="28">
        <v>0.08400000000000001</v>
      </c>
      <c r="E632" s="22"/>
      <c r="F632" s="8"/>
      <c r="G632" s="7"/>
      <c r="H632" s="8"/>
      <c r="I632" t="s" s="27">
        <v>13</v>
      </c>
      <c r="J632" s="30">
        <v>0.06</v>
      </c>
      <c r="K632" s="32"/>
      <c r="L632" s="17"/>
    </row>
    <row r="633" ht="19.95" customHeight="1">
      <c r="A633" s="4"/>
      <c r="B633" s="5"/>
      <c r="C633" t="s" s="24">
        <v>14</v>
      </c>
      <c r="D633" s="25">
        <v>-0.006</v>
      </c>
      <c r="E633" s="26"/>
      <c r="F633" s="5"/>
      <c r="G633" s="4"/>
      <c r="H633" s="5"/>
      <c r="I633" t="s" s="24">
        <v>14</v>
      </c>
      <c r="J633" s="25">
        <v>0.026</v>
      </c>
      <c r="K633" s="31"/>
      <c r="L633" s="13"/>
    </row>
    <row r="634" ht="19.95" customHeight="1">
      <c r="A634" s="7"/>
      <c r="B634" s="8"/>
      <c r="C634" t="s" s="27">
        <v>15</v>
      </c>
      <c r="D634" s="28">
        <v>0.196</v>
      </c>
      <c r="E634" s="22"/>
      <c r="F634" s="8"/>
      <c r="G634" s="7"/>
      <c r="H634" s="8"/>
      <c r="I634" t="s" s="27">
        <v>15</v>
      </c>
      <c r="J634" s="28">
        <v>0.047</v>
      </c>
      <c r="K634" s="32"/>
      <c r="L634" s="17"/>
    </row>
    <row r="635" ht="19.95" customHeight="1">
      <c r="A635" s="4"/>
      <c r="B635" s="23">
        <f>SUM(B631+1)</f>
        <v>2020</v>
      </c>
      <c r="C635" t="s" s="24">
        <v>12</v>
      </c>
      <c r="D635" s="5"/>
      <c r="E635" s="26"/>
      <c r="F635" s="5"/>
      <c r="G635" s="4"/>
      <c r="H635" s="23">
        <f>SUM(H631+1)</f>
        <v>2020</v>
      </c>
      <c r="I635" t="s" s="24">
        <v>12</v>
      </c>
      <c r="J635" s="5"/>
      <c r="K635" s="31"/>
      <c r="L635" s="13"/>
    </row>
    <row r="636" ht="19.95" customHeight="1">
      <c r="A636" s="7"/>
      <c r="B636" s="8"/>
      <c r="C636" t="s" s="27">
        <v>13</v>
      </c>
      <c r="D636" s="8"/>
      <c r="E636" s="22"/>
      <c r="F636" s="8"/>
      <c r="G636" s="7"/>
      <c r="H636" s="8"/>
      <c r="I636" t="s" s="27">
        <v>13</v>
      </c>
      <c r="J636" s="8"/>
      <c r="K636" s="32"/>
      <c r="L636" s="17"/>
    </row>
    <row r="637" ht="19.95" customHeight="1">
      <c r="A637" s="4"/>
      <c r="B637" s="5"/>
      <c r="C637" t="s" s="24">
        <v>14</v>
      </c>
      <c r="D637" s="5"/>
      <c r="E637" s="26"/>
      <c r="F637" s="5"/>
      <c r="G637" s="4"/>
      <c r="H637" s="5"/>
      <c r="I637" t="s" s="24">
        <v>14</v>
      </c>
      <c r="J637" s="5"/>
      <c r="K637" s="31"/>
      <c r="L637" s="13"/>
    </row>
    <row r="638" ht="19.95" customHeight="1">
      <c r="A638" s="7"/>
      <c r="B638" s="8"/>
      <c r="C638" t="s" s="27">
        <v>15</v>
      </c>
      <c r="D638" s="8"/>
      <c r="E638" s="22"/>
      <c r="F638" s="8"/>
      <c r="G638" s="7"/>
      <c r="H638" s="8"/>
      <c r="I638" t="s" s="27">
        <v>15</v>
      </c>
      <c r="J638" s="8"/>
      <c r="K638" s="32"/>
      <c r="L638" s="17"/>
    </row>
    <row r="639" ht="19.95" customHeight="1">
      <c r="A639" s="4"/>
      <c r="B639" s="5"/>
      <c r="C639" s="5"/>
      <c r="D639" s="5"/>
      <c r="E639" s="5"/>
      <c r="F639" s="5"/>
      <c r="G639" s="5"/>
      <c r="H639" s="5"/>
      <c r="I639" s="5"/>
      <c r="J639" s="5"/>
      <c r="K639" s="4"/>
      <c r="L639" s="5"/>
    </row>
    <row r="640" ht="19.95" customHeight="1">
      <c r="A640" s="7"/>
      <c r="B640" s="8"/>
      <c r="C640" s="8"/>
      <c r="D640" s="8"/>
      <c r="E640" s="8"/>
      <c r="F640" s="8"/>
      <c r="G640" s="8"/>
      <c r="H640" s="8"/>
      <c r="I640" s="8"/>
      <c r="J640" s="8"/>
      <c r="K640" s="34"/>
      <c r="L640" s="8"/>
    </row>
    <row r="641" ht="19.95" customHeight="1">
      <c r="A641" s="4"/>
      <c r="B641" s="5"/>
      <c r="C641" s="5"/>
      <c r="D641" s="5"/>
      <c r="E641" s="5"/>
      <c r="F641" s="5"/>
      <c r="G641" s="5"/>
      <c r="H641" s="5"/>
      <c r="I641" s="5"/>
      <c r="J641" s="5"/>
      <c r="K641" s="4"/>
      <c r="L641" s="5"/>
    </row>
    <row r="642" ht="19.95" customHeight="1">
      <c r="A642" s="7"/>
      <c r="B642" s="8"/>
      <c r="C642" s="8"/>
      <c r="D642" s="8"/>
      <c r="E642" s="8"/>
      <c r="F642" s="8"/>
      <c r="G642" s="8"/>
      <c r="H642" s="8"/>
      <c r="I642" s="8"/>
      <c r="J642" s="8"/>
      <c r="K642" s="7"/>
      <c r="L642" s="8"/>
    </row>
    <row r="643" ht="19.95" customHeight="1">
      <c r="A643" s="4"/>
      <c r="B643" s="5"/>
      <c r="C643" s="5"/>
      <c r="D643" s="5"/>
      <c r="E643" s="5"/>
      <c r="F643" s="5"/>
      <c r="G643" s="5"/>
      <c r="H643" s="5"/>
      <c r="I643" s="5"/>
      <c r="J643" s="5"/>
      <c r="K643" s="4"/>
      <c r="L643" s="5"/>
    </row>
    <row r="644" ht="19.95" customHeight="1">
      <c r="A644" s="7"/>
      <c r="B644" s="8"/>
      <c r="C644" s="8"/>
      <c r="D644" s="8"/>
      <c r="E644" s="8"/>
      <c r="F644" s="8"/>
      <c r="G644" s="8"/>
      <c r="H644" s="8"/>
      <c r="I644" s="8"/>
      <c r="J644" s="8"/>
      <c r="K644" s="7"/>
      <c r="L644" s="8"/>
    </row>
  </sheetData>
  <conditionalFormatting sqref="C5:C26 C30:C50 C55:C74 C80:C98 C101 C105:C122 C125:C126 C130:C146 C149:C151 C155:C170 C173:C176 C180:C194 C197:C201 C205:C218 C221:C226 C230:C242 C245:C251 C255:C266 C269:C276 C280:C290 C293:C301 C305:C314 C317:C326 C330:C338 C341:C351 C355:C362 C365:C376 C380:C386 C389:C401 C405:C410 C413:C426 C430:C434 C437:C451 C455:C458 C461:C476 C480:C482 C485:C501 C505:C506 C509:C526 C530 C533:C551">
    <cfRule type="cellIs" dxfId="0" priority="1" operator="lessThanOrEqual" stopIfTrue="1">
      <formula>0</formula>
    </cfRule>
  </conditionalFormatting>
  <conditionalFormatting sqref="D5:D26 D30:D51 D55:D76 D80:D101 D105:D126 D130:D151 D155:D176 D180:D201 D205:D226 D230:D251 D255:D276 D280:D301 D305:D326 D330:D351 D355:D376 D380:D401 D405:D426 D430:D451 D455:D476 D480:D501 D505:D526 D530:D551">
    <cfRule type="cellIs" dxfId="1" priority="1" operator="lessThan" stopIfTrue="1">
      <formula>0</formula>
    </cfRule>
  </conditionalFormatting>
  <conditionalFormatting sqref="J5:J26 J30:J51 J55:J76 J80:J101 J105:J126 J130:J151 J155:J176 J180:J201 J205:J226 J230:J251 J255:J276 J280:J301 J305:J326 J330:J351 J355:J376 J380:J401 J405:J426 J430:J451 J455:J476 J480:J501 J505:J526 J530:J551 D555:D638 J563:J638">
    <cfRule type="cellIs" dxfId="2" priority="1" operator="lessThan" stopIfTrue="1">
      <formula>0</formula>
    </cfRule>
  </conditionalFormatting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&amp;C&amp;"Helvetica,Regular"&amp;11&amp;K000000&amp;P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